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2-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<sst xmlns="http://schemas.openxmlformats.org/spreadsheetml/2006/main" count="499" uniqueCount="221">
  <si>
    <t>I. Сведения о деятельности  государственного бюджетного учреждения</t>
  </si>
  <si>
    <t>1.2.   Виды  деятельности  государственного  бюджетного  учреждения  (подразделения):</t>
  </si>
  <si>
    <t xml:space="preserve">1.1    Цели деятельности государственного бюджетного учреждения ( подразделения):  </t>
  </si>
  <si>
    <t>Образовательные  услуги:</t>
  </si>
  <si>
    <t>- ведение  кружков, секций;  создание  студий,  групп,  клубов;</t>
  </si>
  <si>
    <t>Развивающие  услуги:</t>
  </si>
  <si>
    <t>- создание  групп  по  адаптации  детей   к  условиям  школьной  жизни.</t>
  </si>
  <si>
    <t>Оздоровительные    услуги:</t>
  </si>
  <si>
    <t>- организация  секций  и  групп  по  укреплению  здоровья;</t>
  </si>
  <si>
    <t>Организационные    услуги:</t>
  </si>
  <si>
    <t>- организация  досуга  обучающихся;</t>
  </si>
  <si>
    <t>- улучшение  условий  пребывания  в  Образовательном  учреждении  и  питания.</t>
  </si>
  <si>
    <t>II.  Показатели  финансовго  состояния  учреждения</t>
  </si>
  <si>
    <t>Наименование  показателя</t>
  </si>
  <si>
    <t>Сумма</t>
  </si>
  <si>
    <t>I.  Нефинансовые  активы,  всего:</t>
  </si>
  <si>
    <t>из  них:</t>
  </si>
  <si>
    <t>1.1.  Общая  балансовая  стоимость  недвижимого  государственного  имущества,  всего</t>
  </si>
  <si>
    <t>в  том  числе:</t>
  </si>
  <si>
    <t>1.1.1.  Стоимость  имущества,  закрепленного  собственником  имущества  за  государственным  бюджетным  учреждением  на  праве  оперативного  управления</t>
  </si>
  <si>
    <t>1.1.2.  Стоимость  имущества,  приобретенного  государственным  бюджетным  учреждением  (  подразделением)  за  счет  выделенных  собственником   имущества  учреждения  средств</t>
  </si>
  <si>
    <t>1.1.3.  Стоимость  имущества,  приобретенного  государственным  бюджетным  учреждением  (  подразделением)  за  счет   доходов,  полученных  от  платной  и  иной  приносящей  доход  деятельности</t>
  </si>
  <si>
    <t>1.1.4.  Остаточная  стоимость  недвижимого  государственного   имущества</t>
  </si>
  <si>
    <t>1.2.  Общая  балансовая  стоимость  движимого  государственного   имущества,  всего</t>
  </si>
  <si>
    <t>1.2.1.  Общая  балансовая  стоимость  особо  ценного  движимого  имущества</t>
  </si>
  <si>
    <t>1.2.2.  Остаточная  стоимость    особо  ценного  движимого  имущества</t>
  </si>
  <si>
    <t>II.  Финансовые  активы,  всего:</t>
  </si>
  <si>
    <t>2.2.  Дебиторская  задолженность  по  выданным  авнсам,  полученным  за  счет  средств  бюджета  всего:</t>
  </si>
  <si>
    <t>2.1.  Дебиторская  задолженность  по  доходам,  полученным  за  счет  средств  бюджета  Санкт-Петербурга</t>
  </si>
  <si>
    <t xml:space="preserve">2.2.1.  по  выданным  авансам  на  услуги  связи  </t>
  </si>
  <si>
    <t xml:space="preserve">2.2.2.  по  выданным  авансам  на  транспортные  услуги   </t>
  </si>
  <si>
    <t xml:space="preserve">2.2.3.  по  выданным  авансам  на  коммунальные   услуги   </t>
  </si>
  <si>
    <t>2.2.4.  по  выданным  авансам  на    услуги   по  содержанию  имущества</t>
  </si>
  <si>
    <t xml:space="preserve">2.2.5.  по  выданным  авансам  на   прочие   услуги   </t>
  </si>
  <si>
    <t>2.2.6.  по  выданным  авансам  на  приобретение  основных  средств</t>
  </si>
  <si>
    <t>2.2.7.  по  выданным  авансам  на  приобретение  нематериальных  активов</t>
  </si>
  <si>
    <t>2.2.8.  по  выданным  авансам  на  приобретение  непроизведенных  активов</t>
  </si>
  <si>
    <t>2.2.9.  по  выданным  авансам  на  приобретение  материальных  запасов</t>
  </si>
  <si>
    <t>2.2.10.  по  выданным  авансам  на  прочие  расходы</t>
  </si>
  <si>
    <t xml:space="preserve">2.3.1.  по  выданным  авансам  на  услуги  связи  </t>
  </si>
  <si>
    <t xml:space="preserve">2.3.2.  по  выданным  авансам  на  транспортные  услуги   </t>
  </si>
  <si>
    <t xml:space="preserve">2.3.3.  по  выданным  авансам  на  коммунальные   услуги   </t>
  </si>
  <si>
    <t>2.3.4.  по  выданным  авансам  на    услуги   по  содержанию  имущества</t>
  </si>
  <si>
    <t xml:space="preserve">2.3.5.  по  выданным  авансам  на   прочие   услуги   </t>
  </si>
  <si>
    <t>2.3.6.  по  выданным  авансам  на  приобретение  основных  средств</t>
  </si>
  <si>
    <t>2.3.7.  по  выданным  авансам  на  приобретение  нематериальных  активов</t>
  </si>
  <si>
    <t>2.3.8.  по  выданным  авансам  на  приобретение  непроизведенных  активов</t>
  </si>
  <si>
    <t>2.3.9.  по  выданным  авансам  на  приобретение  материальных  запасов</t>
  </si>
  <si>
    <t>2.3.10.  по  выданным  авансам  на  прочие  расходы</t>
  </si>
  <si>
    <t>III.  Обязательства,  всего:</t>
  </si>
  <si>
    <t>3.2.  Кредиторская   задолженность  по  расчетам  с  поставщиками  и  подрядчиками  за  счет  средств  бюджета,  всего:</t>
  </si>
  <si>
    <t>3.2.1.  по  начислениям  на  выплаты  по  оплате  труда</t>
  </si>
  <si>
    <t>3.2.2.  по  оплате  услуг  связи</t>
  </si>
  <si>
    <t>3.2.3.  по  оплате  транспортных  услуг</t>
  </si>
  <si>
    <t>3.2.4.  по  оплате  коммунальных  услуг</t>
  </si>
  <si>
    <t>3.2.5.  по  оплате  услуг  по  содержанию  имущества</t>
  </si>
  <si>
    <t>3.2.6.  по  оплате  прочих  услуг</t>
  </si>
  <si>
    <t>3.2.7.  по  приобретению  основных  средств</t>
  </si>
  <si>
    <t>3.2.8.  по  приобретению  нематериальных  активов</t>
  </si>
  <si>
    <t>3.2.9.  по  приобретению  непроизведенных  активов</t>
  </si>
  <si>
    <t>3.2.10.  по  приобретению  материальных  запасов</t>
  </si>
  <si>
    <t>3.2.11.  по  оплате  прочих  расходов</t>
  </si>
  <si>
    <t>3.2.12.  по  платежам  в  бюджет</t>
  </si>
  <si>
    <t>3.3.  Кредиторская   задолженность  по  расчетам  с  поставщиками  и  подрядчиками  за  счет  доходов  полученных  от  платной  и  иной  приносящей  доход  деятельности,  всего:</t>
  </si>
  <si>
    <t>3.3.1.  по  начислениям  на  выплаты  по  оплате  труда</t>
  </si>
  <si>
    <t>3.3.2.  по  оплате  услуг  связи</t>
  </si>
  <si>
    <t>3.3.3.  по  оплате  транспортных  услуг</t>
  </si>
  <si>
    <t>3.3.4.  по  оплате  коммунальных  услуг</t>
  </si>
  <si>
    <t>3.3.5.  по  оплате  услуг  по  содержанию  имущества</t>
  </si>
  <si>
    <t>3.3.6.  по  оплате  прочих  услуг</t>
  </si>
  <si>
    <t>3.3.7.  по  приобретению  основных  средств</t>
  </si>
  <si>
    <t>3.3.8.  по  приобретению  нематериальных  активов</t>
  </si>
  <si>
    <t>3.3.9.  по  приобретению  непроизведенных  активов</t>
  </si>
  <si>
    <t>3.3.10.  по  приобретению  материальных  запасов</t>
  </si>
  <si>
    <t>3.3.11.  по  оплате  прочих  расходов</t>
  </si>
  <si>
    <t>3.3.12.  по  платежам  в  бюджет</t>
  </si>
  <si>
    <t>III.  Показатели  по  поступлениям   и  выплатам  учреждения</t>
  </si>
  <si>
    <t>Код  по  бюжетной  классификации  операции сектора  государственного  управления</t>
  </si>
  <si>
    <t>Всего</t>
  </si>
  <si>
    <t>В  том  числе</t>
  </si>
  <si>
    <t>план</t>
  </si>
  <si>
    <t>факт</t>
  </si>
  <si>
    <t>Планируемый  остаток  средств  на  начало  планируемого  года</t>
  </si>
  <si>
    <t>x</t>
  </si>
  <si>
    <t>Поступления,  всего:</t>
  </si>
  <si>
    <t>Субсидии  на  выполнении  государственного  задания</t>
  </si>
  <si>
    <t>Бюджетные  инвестиции</t>
  </si>
  <si>
    <t>Поступления  от  оказания  государственным  бюджетным  учреждением ( подразделением) услуг (выполнения  работ),  предоставление  которых  для  физических  и  юридических  лиц  осуществляется  на  платной  основе,  всего</t>
  </si>
  <si>
    <t>в том  числе</t>
  </si>
  <si>
    <t>Услуга №1</t>
  </si>
  <si>
    <t>Услуга №2</t>
  </si>
  <si>
    <t>Поступления  от  иной  приносящей  доход  деятельности,  всего</t>
  </si>
  <si>
    <t>Поступления  от реализации  ценных  бумаг</t>
  </si>
  <si>
    <t>Планируемый  остаток  средств на конец  планируемого  года</t>
  </si>
  <si>
    <t>Выплаты,  всего:</t>
  </si>
  <si>
    <t>Оплата  труда  и  начисления  на  выплаты  по  оплате  труда, 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</si>
  <si>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</si>
  <si>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</si>
  <si>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</si>
  <si>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</si>
  <si>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</si>
  <si>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</si>
  <si>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</si>
  <si>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</si>
  <si>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</si>
  <si>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</si>
  <si>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</si>
  <si>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Безвозмездные паречисления организациям, всего</t>
  </si>
  <si>
    <t>Безвозмездные паречисления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</si>
  <si>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</si>
  <si>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</si>
  <si>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</si>
  <si>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</si>
  <si>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</si>
  <si>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</si>
  <si>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</si>
  <si>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</si>
  <si>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</si>
  <si>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</si>
  <si>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</si>
  <si>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 акций и иных форм участия в капитале</t>
  </si>
  <si>
    <t>Справочно</t>
  </si>
  <si>
    <t>Объем публичных обязательств, всего</t>
  </si>
  <si>
    <t>Руководитель  государственного бюджетного  учреждения</t>
  </si>
  <si>
    <t>3.2.13.  по  прочим  расчетам  с  кредиторами</t>
  </si>
  <si>
    <t>3.3.13.  по  прочим  расчетам  с  кредиторами</t>
  </si>
  <si>
    <t>3.1.  Просроченная  кредиторская   задолженность</t>
  </si>
  <si>
    <t>Данилевич З.А.</t>
  </si>
  <si>
    <t>- обеспечение гарантии права на образование;</t>
  </si>
  <si>
    <t>- осуществление образовательного процесса;</t>
  </si>
  <si>
    <t>- обеспечение преемственности между дошкольным, начальным общем и среднем общем образовании;</t>
  </si>
  <si>
    <t>- воспитание,обучение и развитие детей в соответствии с их индивидуальными особенностями;</t>
  </si>
  <si>
    <t>- охрана жизни и укрепление физического и психического здоровья детей;</t>
  </si>
  <si>
    <t>- взаимодействие с семьей для обеспечения полноценного развития ребенка;</t>
  </si>
  <si>
    <t>- создание основы осознанного выбора и последующего освоения образовательных программ;</t>
  </si>
  <si>
    <t>- осуществление профилактической консультативно-просветильтельской деятельности для детей и родителей (законных представителей),нуждающихся в коррекционной педагогике;</t>
  </si>
  <si>
    <t>- осуществление необходимой коррекции недостатков в физическом и психическом развитии детей.</t>
  </si>
  <si>
    <t>- реализация основных общеобразовательных программ дошкольного образования;</t>
  </si>
  <si>
    <t>- реализация  общеобразовательной  программы основного общего образования, коррекционно-развивающей направленности для детей с органиченными возможностями здоровья (VII вида) 5-9 классов;</t>
  </si>
  <si>
    <t>1.2.1.Дополнительные виды деятельности    :</t>
  </si>
  <si>
    <t>- обучение  по  дополнительным  образовательным  программам дошкольного образования;</t>
  </si>
  <si>
    <t>- обучение детей по дополнительным программам различной направленности;</t>
  </si>
  <si>
    <t>- формирование  общей культуры  личности  обучающихся, детей  на  основе  обязательного  минимума  содержания  общеобразовательных программ ( VII вида), их адаптация  к  жизни  в  обществе;</t>
  </si>
  <si>
    <t>- воспитание  гражданственности и   любви  к    Родине;</t>
  </si>
  <si>
    <t>- реализация  общеобразовательной программы начального общего образования, коррекционно-развивающей направленности для детей с ограниченными возможностями здоровья (VII вида) 1-4 классов;</t>
  </si>
  <si>
    <t>2.3.Дебиторская  задолженность  по  выданным  авансам  за  счет  доходов,  полученных  от  платной  и  иной  приносящей  доход  деятельности, всего:</t>
  </si>
  <si>
    <t>Исполнитель</t>
  </si>
  <si>
    <t>III. Показатели по поступлениям и выплатам учреждения на 2013 год</t>
  </si>
  <si>
    <t>Наименование показателя</t>
  </si>
  <si>
    <t>Код
по бюджетной классифика-ции операции
сектора госу-
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</si>
  <si>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</si>
  <si>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</si>
  <si>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</si>
  <si>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</si>
  <si>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1.1</t>
  </si>
  <si>
    <t>Субсидии на выполнение государственного задания</t>
  </si>
  <si>
    <t>1.2</t>
  </si>
  <si>
    <t>Целевые субсидии</t>
  </si>
  <si>
    <t>1.3</t>
  </si>
  <si>
    <t>Бюджетные инвестиции</t>
  </si>
  <si>
    <t>1.4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</si>
  <si>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</si>
  <si>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1.4.1</t>
  </si>
  <si>
    <t>1.4.2</t>
  </si>
  <si>
    <t>1.5</t>
  </si>
  <si>
    <t>Поступления от сдачи в аренду имущества</t>
  </si>
  <si>
    <t>1.6</t>
  </si>
  <si>
    <t>Прочие поступления</t>
  </si>
  <si>
    <t>1.7</t>
  </si>
  <si>
    <t>Средства по обязательному медицинскому страхованию</t>
  </si>
  <si>
    <t>1.8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</si>
  <si>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</si>
  <si>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</si>
  <si>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</si>
  <si>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2.1</t>
  </si>
  <si>
    <t>Оплата труда и начисления на выплаты по оплате труда, всего</t>
  </si>
  <si>
    <t>210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</si>
  <si>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</si>
  <si>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</si>
  <si>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</si>
  <si>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</si>
  <si>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</si>
  <si>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</si>
  <si>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</si>
  <si>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</si>
  <si>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Арендная плата за пользование имуществом</t>
  </si>
  <si>
    <t>2.2.5</t>
  </si>
  <si>
    <t>2.2.6</t>
  </si>
  <si>
    <t>2.3</t>
  </si>
  <si>
    <t>Безвозмездные перечисления организациям, всего</t>
  </si>
  <si>
    <t>2.3.1</t>
  </si>
  <si>
    <t>Безвозмездные перечисления государственным и муниципальным организациям</t>
  </si>
  <si>
    <t>2.4</t>
  </si>
  <si>
    <t>2.4.1</t>
  </si>
  <si>
    <t>2.4.2</t>
  </si>
  <si>
    <t>Пенсии, пособия, выплачиваемые организациями сектора государственного управления</t>
  </si>
  <si>
    <t>2.5</t>
  </si>
  <si>
    <t>2.6</t>
  </si>
  <si>
    <t>2.6.1</t>
  </si>
  <si>
    <t>2.6.2</t>
  </si>
  <si>
    <t>2.6.3</t>
  </si>
  <si>
    <t>2.6.4</t>
  </si>
  <si>
    <t>2.7</t>
  </si>
  <si>
    <t>2.7.1</t>
  </si>
  <si>
    <t>2.7.2</t>
  </si>
  <si>
    <t>Увеличение стоимости акций и иных форм участия в капитале</t>
  </si>
  <si>
    <t>Справочно:</t>
  </si>
  <si>
    <t>2.8</t>
  </si>
  <si>
    <t>III. Показатели по поступлениям и выплатам учреждения на 2014 год</t>
  </si>
  <si>
    <t xml:space="preserve"> Руководитель государтсвенного бюджетного</t>
  </si>
  <si>
    <t>учреждения (подразделения) (уполномоченное лицо)</t>
  </si>
  <si>
    <t xml:space="preserve">подпись                </t>
  </si>
  <si>
    <t>расшифровка подписи</t>
  </si>
  <si>
    <t>" ___" ___________  20 ___г.</t>
  </si>
  <si>
    <t>Смирнова Т.В..</t>
  </si>
  <si>
    <t>Главный бухгалтер</t>
  </si>
  <si>
    <t>тел.745-23-67</t>
  </si>
  <si>
    <t xml:space="preserve">подпись            </t>
  </si>
  <si>
    <t>Организация отдыха и оздоровления</t>
  </si>
  <si>
    <t>Дополнительное образование детей</t>
  </si>
  <si>
    <t>III. Показатели по поступлениям и выплатам учреждения на 2012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</si>
</sst>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top"/>
    </xf>
    <xf numFmtId="0" fontId="9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49" fontId="9" fillId="33" borderId="10" xfId="0" applyNumberFormat="1" applyFont="1" applyFill="1" applyBorder="1" applyAlignment="1">
      <alignment horizontal="left" vertical="top"/>
    </xf>
    <xf numFmtId="0" fontId="9" fillId="33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49" fontId="9" fillId="33" borderId="0" xfId="0" applyNumberFormat="1" applyFont="1" applyFill="1" applyBorder="1" applyAlignment="1">
      <alignment horizontal="center" vertical="top"/>
    </xf>
    <xf numFmtId="2" fontId="9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/>
    </xf>
    <xf numFmtId="2" fontId="9" fillId="33" borderId="0" xfId="0" applyNumberFormat="1" applyFont="1" applyFill="1" applyAlignment="1">
      <alignment/>
    </xf>
    <xf numFmtId="0" fontId="9" fillId="33" borderId="12" xfId="0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49" fontId="9" fillId="0" borderId="0" xfId="0" applyNumberFormat="1" applyFont="1" applyAlignment="1">
      <alignment vertical="top"/>
    </xf>
    <xf numFmtId="0" fontId="9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33" borderId="0" xfId="0" applyNumberFormat="1" applyFont="1" applyFill="1" applyBorder="1" applyAlignment="1">
      <alignment horizontal="center" vertical="top"/>
    </xf>
    <xf numFmtId="2" fontId="5" fillId="33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54">
      <selection activeCell="B13" sqref="B13"/>
    </sheetView>
  </sheetViews>
  <sheetFormatPr defaultColWidth="0.85546875" defaultRowHeight="16.5" customHeight="1"/>
  <cols>
    <col min="1" max="1" width="5.421875" style="41" customWidth="1"/>
    <col min="2" max="2" width="59.140625" style="37" customWidth="1"/>
    <col min="3" max="3" width="15.421875" style="37" customWidth="1"/>
    <col min="4" max="4" width="16.00390625" style="38" customWidth="1"/>
    <col min="5" max="169" width="10.7109375" style="19" customWidth="1"/>
    <col min="170" max="16384" width="0.85546875" style="19" customWidth="1"/>
  </cols>
  <sheetData>
    <row r="1" spans="1:4" s="13" customFormat="1" ht="16.5" customHeight="1">
      <c r="A1" s="12"/>
      <c r="B1" s="49" t="s">
        <v>220</v>
      </c>
      <c r="C1" s="49"/>
      <c r="D1" s="49"/>
    </row>
    <row r="2" spans="1:5" s="13" customFormat="1" ht="16.5" customHeight="1">
      <c r="A2" s="12"/>
      <c r="B2" s="50"/>
      <c r="C2" s="50"/>
      <c r="D2" s="50"/>
      <c r="E2" s="14"/>
    </row>
    <row r="3" spans="1:4" ht="16.5" customHeight="1">
      <c r="A3" s="15"/>
      <c r="B3" s="16" t="s">
        <v>148</v>
      </c>
      <c r="C3" s="17" t="s">
        <v>149</v>
      </c>
      <c r="D3" s="18" t="s">
        <v>78</v>
      </c>
    </row>
    <row r="4" spans="1:4" ht="15" customHeight="1">
      <c r="A4" s="15"/>
      <c r="B4" s="20" t="s">
        <v>150</v>
      </c>
      <c r="C4" s="21" t="s">
        <v>151</v>
      </c>
      <c r="D4" s="22"/>
    </row>
    <row r="5" spans="1:4" s="27" customFormat="1" ht="16.5" customHeight="1">
      <c r="A5" s="23">
        <v>1</v>
      </c>
      <c r="B5" s="24" t="s">
        <v>152</v>
      </c>
      <c r="C5" s="25" t="s">
        <v>151</v>
      </c>
      <c r="D5" s="26">
        <f>D7+D8+D10</f>
        <v>60080300</v>
      </c>
    </row>
    <row r="6" spans="1:4" s="29" customFormat="1" ht="12.75" customHeight="1">
      <c r="A6" s="28"/>
      <c r="B6" s="20" t="s">
        <v>153</v>
      </c>
      <c r="C6" s="21" t="s">
        <v>151</v>
      </c>
      <c r="D6" s="22"/>
    </row>
    <row r="7" spans="1:4" s="29" customFormat="1" ht="16.5" customHeight="1">
      <c r="A7" s="28" t="s">
        <v>154</v>
      </c>
      <c r="B7" s="20" t="s">
        <v>155</v>
      </c>
      <c r="C7" s="21" t="s">
        <v>151</v>
      </c>
      <c r="D7" s="22">
        <v>55703900</v>
      </c>
    </row>
    <row r="8" spans="1:4" s="29" customFormat="1" ht="16.5" customHeight="1">
      <c r="A8" s="28" t="s">
        <v>156</v>
      </c>
      <c r="B8" s="20" t="s">
        <v>157</v>
      </c>
      <c r="C8" s="21"/>
      <c r="D8" s="22">
        <v>4358400</v>
      </c>
    </row>
    <row r="9" spans="1:4" s="29" customFormat="1" ht="14.25" customHeight="1">
      <c r="A9" s="28" t="s">
        <v>158</v>
      </c>
      <c r="B9" s="20" t="s">
        <v>159</v>
      </c>
      <c r="C9" s="21"/>
      <c r="D9" s="22">
        <v>0</v>
      </c>
    </row>
    <row r="10" spans="1:4" s="31" customFormat="1" ht="62.25" customHeight="1">
      <c r="A10" s="30" t="s">
        <v>160</v>
      </c>
      <c r="B10" s="20" t="s">
        <v>161</v>
      </c>
      <c r="C10" s="21" t="s">
        <v>151</v>
      </c>
      <c r="D10" s="22">
        <v>18000</v>
      </c>
    </row>
    <row r="11" spans="1:4" s="31" customFormat="1" ht="15" customHeight="1">
      <c r="A11" s="30" t="s">
        <v>162</v>
      </c>
      <c r="B11" s="20" t="s">
        <v>219</v>
      </c>
      <c r="C11" s="21"/>
      <c r="D11" s="22"/>
    </row>
    <row r="12" spans="1:4" s="31" customFormat="1" ht="15" customHeight="1">
      <c r="A12" s="30" t="s">
        <v>163</v>
      </c>
      <c r="B12" s="20" t="s">
        <v>218</v>
      </c>
      <c r="C12" s="21"/>
      <c r="D12" s="22">
        <v>18000</v>
      </c>
    </row>
    <row r="13" spans="1:4" s="29" customFormat="1" ht="16.5" customHeight="1">
      <c r="A13" s="28" t="s">
        <v>164</v>
      </c>
      <c r="B13" s="20" t="s">
        <v>165</v>
      </c>
      <c r="C13" s="21" t="s">
        <v>151</v>
      </c>
      <c r="D13" s="22">
        <v>0</v>
      </c>
    </row>
    <row r="14" spans="1:4" s="29" customFormat="1" ht="16.5" customHeight="1">
      <c r="A14" s="28" t="s">
        <v>166</v>
      </c>
      <c r="B14" s="20" t="s">
        <v>167</v>
      </c>
      <c r="C14" s="21" t="s">
        <v>151</v>
      </c>
      <c r="D14" s="22">
        <v>0</v>
      </c>
    </row>
    <row r="15" spans="1:4" s="29" customFormat="1" ht="16.5" customHeight="1">
      <c r="A15" s="28" t="s">
        <v>168</v>
      </c>
      <c r="B15" s="20" t="s">
        <v>169</v>
      </c>
      <c r="C15" s="21" t="s">
        <v>151</v>
      </c>
      <c r="D15" s="22">
        <v>0</v>
      </c>
    </row>
    <row r="16" spans="1:4" s="29" customFormat="1" ht="16.5" customHeight="1">
      <c r="A16" s="28" t="s">
        <v>170</v>
      </c>
      <c r="B16" s="20" t="s">
        <v>171</v>
      </c>
      <c r="C16" s="21" t="s">
        <v>151</v>
      </c>
      <c r="D16" s="22">
        <v>0</v>
      </c>
    </row>
    <row r="17" spans="1:4" s="29" customFormat="1" ht="16.5" customHeight="1">
      <c r="A17" s="28"/>
      <c r="B17" s="20" t="s">
        <v>172</v>
      </c>
      <c r="C17" s="21" t="s">
        <v>151</v>
      </c>
      <c r="D17" s="22">
        <v>0</v>
      </c>
    </row>
    <row r="18" spans="1:4" s="27" customFormat="1" ht="16.5" customHeight="1">
      <c r="A18" s="23">
        <v>2</v>
      </c>
      <c r="B18" s="24" t="s">
        <v>173</v>
      </c>
      <c r="C18" s="25">
        <v>900</v>
      </c>
      <c r="D18" s="26">
        <f>D20+D25+D33+D36+D40+D41+D47</f>
        <v>60080300</v>
      </c>
    </row>
    <row r="19" spans="1:4" s="29" customFormat="1" ht="16.5" customHeight="1">
      <c r="A19" s="28"/>
      <c r="B19" s="20" t="s">
        <v>153</v>
      </c>
      <c r="C19" s="21"/>
      <c r="D19" s="22"/>
    </row>
    <row r="20" spans="1:4" s="29" customFormat="1" ht="16.5" customHeight="1">
      <c r="A20" s="28" t="s">
        <v>174</v>
      </c>
      <c r="B20" s="20" t="s">
        <v>175</v>
      </c>
      <c r="C20" s="21" t="s">
        <v>176</v>
      </c>
      <c r="D20" s="22">
        <f>D22+D23+D24</f>
        <v>49539200</v>
      </c>
    </row>
    <row r="21" spans="1:4" s="29" customFormat="1" ht="16.5" customHeight="1">
      <c r="A21" s="28"/>
      <c r="B21" s="20" t="s">
        <v>96</v>
      </c>
      <c r="C21" s="21"/>
      <c r="D21" s="22"/>
    </row>
    <row r="22" spans="1:4" s="29" customFormat="1" ht="16.5" customHeight="1">
      <c r="A22" s="28" t="s">
        <v>177</v>
      </c>
      <c r="B22" s="20" t="s">
        <v>97</v>
      </c>
      <c r="C22" s="21">
        <v>211</v>
      </c>
      <c r="D22" s="22">
        <v>38366300</v>
      </c>
    </row>
    <row r="23" spans="1:4" s="29" customFormat="1" ht="16.5" customHeight="1">
      <c r="A23" s="28" t="s">
        <v>178</v>
      </c>
      <c r="B23" s="20" t="s">
        <v>98</v>
      </c>
      <c r="C23" s="21">
        <v>212</v>
      </c>
      <c r="D23" s="22">
        <v>94800</v>
      </c>
    </row>
    <row r="24" spans="1:4" s="29" customFormat="1" ht="16.5" customHeight="1">
      <c r="A24" s="28" t="s">
        <v>179</v>
      </c>
      <c r="B24" s="20" t="s">
        <v>99</v>
      </c>
      <c r="C24" s="21">
        <v>213</v>
      </c>
      <c r="D24" s="22">
        <v>11078100</v>
      </c>
    </row>
    <row r="25" spans="1:4" s="29" customFormat="1" ht="16.5" customHeight="1">
      <c r="A25" s="28" t="s">
        <v>180</v>
      </c>
      <c r="B25" s="20" t="s">
        <v>100</v>
      </c>
      <c r="C25" s="21">
        <v>220</v>
      </c>
      <c r="D25" s="22">
        <f>SUM(D27:D32)</f>
        <v>5122400</v>
      </c>
    </row>
    <row r="26" spans="1:4" s="29" customFormat="1" ht="16.5" customHeight="1">
      <c r="A26" s="28"/>
      <c r="B26" s="20" t="s">
        <v>96</v>
      </c>
      <c r="C26" s="21"/>
      <c r="D26" s="22"/>
    </row>
    <row r="27" spans="1:4" s="29" customFormat="1" ht="16.5" customHeight="1">
      <c r="A27" s="28" t="s">
        <v>181</v>
      </c>
      <c r="B27" s="20" t="s">
        <v>101</v>
      </c>
      <c r="C27" s="21">
        <v>221</v>
      </c>
      <c r="D27" s="22">
        <v>38500</v>
      </c>
    </row>
    <row r="28" spans="1:4" s="29" customFormat="1" ht="16.5" customHeight="1">
      <c r="A28" s="28" t="s">
        <v>182</v>
      </c>
      <c r="B28" s="20" t="s">
        <v>102</v>
      </c>
      <c r="C28" s="21">
        <v>222</v>
      </c>
      <c r="D28" s="22">
        <v>50000</v>
      </c>
    </row>
    <row r="29" spans="1:4" s="29" customFormat="1" ht="16.5" customHeight="1">
      <c r="A29" s="28" t="s">
        <v>183</v>
      </c>
      <c r="B29" s="20" t="s">
        <v>103</v>
      </c>
      <c r="C29" s="21">
        <v>223</v>
      </c>
      <c r="D29" s="22">
        <v>2327300</v>
      </c>
    </row>
    <row r="30" spans="1:4" s="29" customFormat="1" ht="16.5" customHeight="1">
      <c r="A30" s="28" t="s">
        <v>184</v>
      </c>
      <c r="B30" s="20" t="s">
        <v>185</v>
      </c>
      <c r="C30" s="21">
        <v>224</v>
      </c>
      <c r="D30" s="22">
        <v>0</v>
      </c>
    </row>
    <row r="31" spans="1:4" s="29" customFormat="1" ht="16.5" customHeight="1">
      <c r="A31" s="28" t="s">
        <v>186</v>
      </c>
      <c r="B31" s="20" t="s">
        <v>105</v>
      </c>
      <c r="C31" s="21">
        <v>225</v>
      </c>
      <c r="D31" s="22">
        <v>978500</v>
      </c>
    </row>
    <row r="32" spans="1:4" s="29" customFormat="1" ht="16.5" customHeight="1">
      <c r="A32" s="28" t="s">
        <v>187</v>
      </c>
      <c r="B32" s="20" t="s">
        <v>106</v>
      </c>
      <c r="C32" s="21">
        <v>226</v>
      </c>
      <c r="D32" s="22">
        <v>1728100</v>
      </c>
    </row>
    <row r="33" spans="1:4" s="29" customFormat="1" ht="16.5" customHeight="1">
      <c r="A33" s="28" t="s">
        <v>188</v>
      </c>
      <c r="B33" s="20" t="s">
        <v>189</v>
      </c>
      <c r="C33" s="21">
        <v>240</v>
      </c>
      <c r="D33" s="22">
        <v>0</v>
      </c>
    </row>
    <row r="34" spans="1:4" s="29" customFormat="1" ht="16.5" customHeight="1">
      <c r="A34" s="28"/>
      <c r="B34" s="20" t="s">
        <v>96</v>
      </c>
      <c r="C34" s="21"/>
      <c r="D34" s="22"/>
    </row>
    <row r="35" spans="1:4" s="29" customFormat="1" ht="29.25" customHeight="1">
      <c r="A35" s="28" t="s">
        <v>190</v>
      </c>
      <c r="B35" s="20" t="s">
        <v>191</v>
      </c>
      <c r="C35" s="21">
        <v>241</v>
      </c>
      <c r="D35" s="22">
        <v>0</v>
      </c>
    </row>
    <row r="36" spans="1:4" s="29" customFormat="1" ht="16.5" customHeight="1">
      <c r="A36" s="28" t="s">
        <v>192</v>
      </c>
      <c r="B36" s="20" t="s">
        <v>109</v>
      </c>
      <c r="C36" s="21">
        <v>260</v>
      </c>
      <c r="D36" s="22">
        <f>D38+D39</f>
        <v>1641900</v>
      </c>
    </row>
    <row r="37" spans="1:4" s="29" customFormat="1" ht="16.5" customHeight="1">
      <c r="A37" s="28"/>
      <c r="B37" s="20" t="s">
        <v>96</v>
      </c>
      <c r="C37" s="21"/>
      <c r="D37" s="22"/>
    </row>
    <row r="38" spans="1:4" s="29" customFormat="1" ht="16.5" customHeight="1">
      <c r="A38" s="28" t="s">
        <v>193</v>
      </c>
      <c r="B38" s="20" t="s">
        <v>110</v>
      </c>
      <c r="C38" s="21">
        <v>262</v>
      </c>
      <c r="D38" s="22">
        <v>1641900</v>
      </c>
    </row>
    <row r="39" spans="1:4" s="29" customFormat="1" ht="16.5" customHeight="1">
      <c r="A39" s="28" t="s">
        <v>194</v>
      </c>
      <c r="B39" s="20" t="s">
        <v>195</v>
      </c>
      <c r="C39" s="21">
        <v>263</v>
      </c>
      <c r="D39" s="22">
        <v>0</v>
      </c>
    </row>
    <row r="40" spans="1:4" s="29" customFormat="1" ht="16.5" customHeight="1">
      <c r="A40" s="28" t="s">
        <v>196</v>
      </c>
      <c r="B40" s="20" t="s">
        <v>112</v>
      </c>
      <c r="C40" s="21">
        <v>290</v>
      </c>
      <c r="D40" s="22">
        <v>4800</v>
      </c>
    </row>
    <row r="41" spans="1:4" s="29" customFormat="1" ht="16.5" customHeight="1">
      <c r="A41" s="28" t="s">
        <v>197</v>
      </c>
      <c r="B41" s="20" t="s">
        <v>113</v>
      </c>
      <c r="C41" s="21">
        <v>300</v>
      </c>
      <c r="D41" s="22">
        <f>SUM(D43:D46)</f>
        <v>3772000</v>
      </c>
    </row>
    <row r="42" spans="1:4" s="29" customFormat="1" ht="16.5" customHeight="1">
      <c r="A42" s="28"/>
      <c r="B42" s="20" t="s">
        <v>96</v>
      </c>
      <c r="C42" s="21"/>
      <c r="D42" s="22"/>
    </row>
    <row r="43" spans="1:4" s="29" customFormat="1" ht="16.5" customHeight="1">
      <c r="A43" s="28" t="s">
        <v>198</v>
      </c>
      <c r="B43" s="20" t="s">
        <v>114</v>
      </c>
      <c r="C43" s="21">
        <v>310</v>
      </c>
      <c r="D43" s="22">
        <v>2019100</v>
      </c>
    </row>
    <row r="44" spans="1:4" s="29" customFormat="1" ht="16.5" customHeight="1">
      <c r="A44" s="28" t="s">
        <v>199</v>
      </c>
      <c r="B44" s="20" t="s">
        <v>115</v>
      </c>
      <c r="C44" s="21">
        <v>320</v>
      </c>
      <c r="D44" s="22">
        <v>0</v>
      </c>
    </row>
    <row r="45" spans="1:4" s="29" customFormat="1" ht="16.5" customHeight="1">
      <c r="A45" s="28" t="s">
        <v>200</v>
      </c>
      <c r="B45" s="20" t="s">
        <v>116</v>
      </c>
      <c r="C45" s="21">
        <v>330</v>
      </c>
      <c r="D45" s="22">
        <v>0</v>
      </c>
    </row>
    <row r="46" spans="1:4" s="29" customFormat="1" ht="16.5" customHeight="1">
      <c r="A46" s="28" t="s">
        <v>201</v>
      </c>
      <c r="B46" s="20" t="s">
        <v>117</v>
      </c>
      <c r="C46" s="21">
        <v>340</v>
      </c>
      <c r="D46" s="22">
        <v>1752900</v>
      </c>
    </row>
    <row r="47" spans="1:4" s="29" customFormat="1" ht="16.5" customHeight="1">
      <c r="A47" s="28" t="s">
        <v>202</v>
      </c>
      <c r="B47" s="20" t="s">
        <v>118</v>
      </c>
      <c r="C47" s="21">
        <v>500</v>
      </c>
      <c r="D47" s="22">
        <v>0</v>
      </c>
    </row>
    <row r="48" spans="1:4" s="29" customFormat="1" ht="16.5" customHeight="1">
      <c r="A48" s="28"/>
      <c r="B48" s="20" t="s">
        <v>96</v>
      </c>
      <c r="C48" s="21"/>
      <c r="D48" s="22"/>
    </row>
    <row r="49" spans="1:4" s="29" customFormat="1" ht="33.75" customHeight="1">
      <c r="A49" s="28" t="s">
        <v>203</v>
      </c>
      <c r="B49" s="20" t="s">
        <v>119</v>
      </c>
      <c r="C49" s="21">
        <v>520</v>
      </c>
      <c r="D49" s="22">
        <v>0</v>
      </c>
    </row>
    <row r="50" spans="1:4" s="29" customFormat="1" ht="16.5" customHeight="1">
      <c r="A50" s="28" t="s">
        <v>204</v>
      </c>
      <c r="B50" s="20" t="s">
        <v>205</v>
      </c>
      <c r="C50" s="21">
        <v>530</v>
      </c>
      <c r="D50" s="22">
        <v>0</v>
      </c>
    </row>
    <row r="51" spans="1:4" s="29" customFormat="1" ht="16.5" customHeight="1">
      <c r="A51" s="28"/>
      <c r="B51" s="32" t="s">
        <v>206</v>
      </c>
      <c r="C51" s="21"/>
      <c r="D51" s="22"/>
    </row>
    <row r="52" spans="1:4" s="29" customFormat="1" ht="16.5" customHeight="1">
      <c r="A52" s="28" t="s">
        <v>207</v>
      </c>
      <c r="B52" s="20" t="s">
        <v>122</v>
      </c>
      <c r="C52" s="21" t="s">
        <v>151</v>
      </c>
      <c r="D52" s="22">
        <v>0</v>
      </c>
    </row>
    <row r="53" spans="1:4" s="13" customFormat="1" ht="16.5" customHeight="1">
      <c r="A53" s="12"/>
      <c r="B53" s="49" t="s">
        <v>147</v>
      </c>
      <c r="C53" s="49"/>
      <c r="D53" s="49"/>
    </row>
    <row r="54" spans="1:4" s="13" customFormat="1" ht="16.5" customHeight="1">
      <c r="A54" s="12"/>
      <c r="B54" s="50"/>
      <c r="C54" s="50"/>
      <c r="D54" s="50"/>
    </row>
    <row r="55" spans="1:4" ht="16.5" customHeight="1">
      <c r="A55" s="15"/>
      <c r="B55" s="16" t="s">
        <v>148</v>
      </c>
      <c r="C55" s="17" t="s">
        <v>149</v>
      </c>
      <c r="D55" s="18" t="s">
        <v>78</v>
      </c>
    </row>
    <row r="56" spans="1:4" ht="16.5" customHeight="1">
      <c r="A56" s="15"/>
      <c r="B56" s="20" t="s">
        <v>150</v>
      </c>
      <c r="C56" s="21" t="s">
        <v>151</v>
      </c>
      <c r="D56" s="22"/>
    </row>
    <row r="57" spans="1:4" s="27" customFormat="1" ht="16.5" customHeight="1">
      <c r="A57" s="23">
        <v>1</v>
      </c>
      <c r="B57" s="24" t="s">
        <v>152</v>
      </c>
      <c r="C57" s="25" t="s">
        <v>151</v>
      </c>
      <c r="D57" s="26">
        <f>D62+D61+D59+D60+D65+D64</f>
        <v>49404200</v>
      </c>
    </row>
    <row r="58" spans="1:4" s="29" customFormat="1" ht="16.5" customHeight="1">
      <c r="A58" s="28"/>
      <c r="B58" s="20" t="s">
        <v>153</v>
      </c>
      <c r="C58" s="21" t="s">
        <v>151</v>
      </c>
      <c r="D58" s="22"/>
    </row>
    <row r="59" spans="1:4" s="29" customFormat="1" ht="16.5" customHeight="1">
      <c r="A59" s="28" t="s">
        <v>154</v>
      </c>
      <c r="B59" s="20" t="s">
        <v>155</v>
      </c>
      <c r="C59" s="21" t="s">
        <v>151</v>
      </c>
      <c r="D59" s="22">
        <v>45942900</v>
      </c>
    </row>
    <row r="60" spans="1:4" s="29" customFormat="1" ht="16.5" customHeight="1">
      <c r="A60" s="28" t="s">
        <v>156</v>
      </c>
      <c r="B60" s="20" t="s">
        <v>157</v>
      </c>
      <c r="C60" s="21"/>
      <c r="D60" s="22">
        <v>3351300</v>
      </c>
    </row>
    <row r="61" spans="1:4" s="29" customFormat="1" ht="16.5" customHeight="1">
      <c r="A61" s="28" t="s">
        <v>158</v>
      </c>
      <c r="B61" s="20" t="s">
        <v>159</v>
      </c>
      <c r="C61" s="21"/>
      <c r="D61" s="22">
        <v>0</v>
      </c>
    </row>
    <row r="62" spans="1:4" s="31" customFormat="1" ht="62.25" customHeight="1">
      <c r="A62" s="30" t="s">
        <v>160</v>
      </c>
      <c r="B62" s="20" t="s">
        <v>161</v>
      </c>
      <c r="C62" s="21" t="s">
        <v>151</v>
      </c>
      <c r="D62" s="22">
        <v>0</v>
      </c>
    </row>
    <row r="63" spans="1:4" s="31" customFormat="1" ht="16.5" customHeight="1">
      <c r="A63" s="30" t="s">
        <v>162</v>
      </c>
      <c r="B63" s="20" t="s">
        <v>219</v>
      </c>
      <c r="C63" s="21"/>
      <c r="D63" s="22">
        <v>0</v>
      </c>
    </row>
    <row r="64" spans="1:4" s="31" customFormat="1" ht="16.5" customHeight="1">
      <c r="A64" s="30" t="s">
        <v>163</v>
      </c>
      <c r="B64" s="20" t="s">
        <v>218</v>
      </c>
      <c r="C64" s="21"/>
      <c r="D64" s="22">
        <v>110000</v>
      </c>
    </row>
    <row r="65" spans="1:4" s="29" customFormat="1" ht="16.5" customHeight="1">
      <c r="A65" s="28" t="s">
        <v>164</v>
      </c>
      <c r="B65" s="20" t="s">
        <v>165</v>
      </c>
      <c r="C65" s="21" t="s">
        <v>151</v>
      </c>
      <c r="D65" s="22">
        <v>0</v>
      </c>
    </row>
    <row r="66" spans="1:4" s="29" customFormat="1" ht="16.5" customHeight="1">
      <c r="A66" s="28" t="s">
        <v>166</v>
      </c>
      <c r="B66" s="20" t="s">
        <v>167</v>
      </c>
      <c r="C66" s="21" t="s">
        <v>151</v>
      </c>
      <c r="D66" s="22">
        <v>0</v>
      </c>
    </row>
    <row r="67" spans="1:4" s="29" customFormat="1" ht="16.5" customHeight="1">
      <c r="A67" s="28" t="s">
        <v>168</v>
      </c>
      <c r="B67" s="20" t="s">
        <v>169</v>
      </c>
      <c r="C67" s="21" t="s">
        <v>151</v>
      </c>
      <c r="D67" s="22">
        <v>0</v>
      </c>
    </row>
    <row r="68" spans="1:4" s="29" customFormat="1" ht="16.5" customHeight="1">
      <c r="A68" s="28" t="s">
        <v>170</v>
      </c>
      <c r="B68" s="20" t="s">
        <v>171</v>
      </c>
      <c r="C68" s="21" t="s">
        <v>151</v>
      </c>
      <c r="D68" s="22">
        <v>0</v>
      </c>
    </row>
    <row r="69" spans="1:4" s="29" customFormat="1" ht="16.5" customHeight="1">
      <c r="A69" s="28"/>
      <c r="B69" s="20" t="s">
        <v>172</v>
      </c>
      <c r="C69" s="21" t="s">
        <v>151</v>
      </c>
      <c r="D69" s="22">
        <v>0</v>
      </c>
    </row>
    <row r="70" spans="1:4" s="27" customFormat="1" ht="16.5" customHeight="1">
      <c r="A70" s="23">
        <v>2</v>
      </c>
      <c r="B70" s="24" t="s">
        <v>173</v>
      </c>
      <c r="C70" s="25">
        <v>900</v>
      </c>
      <c r="D70" s="26">
        <f>D72+D77+D85+D88+D92+D93+D99</f>
        <v>49404200</v>
      </c>
    </row>
    <row r="71" spans="1:4" s="29" customFormat="1" ht="16.5" customHeight="1">
      <c r="A71" s="28"/>
      <c r="B71" s="20" t="s">
        <v>153</v>
      </c>
      <c r="C71" s="21"/>
      <c r="D71" s="22"/>
    </row>
    <row r="72" spans="1:4" s="29" customFormat="1" ht="16.5" customHeight="1">
      <c r="A72" s="28" t="s">
        <v>174</v>
      </c>
      <c r="B72" s="20" t="s">
        <v>175</v>
      </c>
      <c r="C72" s="21" t="s">
        <v>176</v>
      </c>
      <c r="D72" s="22">
        <f>D74+D75+D76</f>
        <v>40921800</v>
      </c>
    </row>
    <row r="73" spans="1:4" s="29" customFormat="1" ht="16.5" customHeight="1">
      <c r="A73" s="28"/>
      <c r="B73" s="20" t="s">
        <v>96</v>
      </c>
      <c r="C73" s="21"/>
      <c r="D73" s="22"/>
    </row>
    <row r="74" spans="1:4" s="29" customFormat="1" ht="16.5" customHeight="1">
      <c r="A74" s="28" t="s">
        <v>177</v>
      </c>
      <c r="B74" s="20" t="s">
        <v>97</v>
      </c>
      <c r="C74" s="21">
        <v>211</v>
      </c>
      <c r="D74" s="22">
        <v>31395900</v>
      </c>
    </row>
    <row r="75" spans="1:4" s="29" customFormat="1" ht="16.5" customHeight="1">
      <c r="A75" s="28" t="s">
        <v>178</v>
      </c>
      <c r="B75" s="20" t="s">
        <v>98</v>
      </c>
      <c r="C75" s="21">
        <v>212</v>
      </c>
      <c r="D75" s="22">
        <v>82800</v>
      </c>
    </row>
    <row r="76" spans="1:4" s="29" customFormat="1" ht="16.5" customHeight="1">
      <c r="A76" s="28" t="s">
        <v>179</v>
      </c>
      <c r="B76" s="20" t="s">
        <v>99</v>
      </c>
      <c r="C76" s="21">
        <v>213</v>
      </c>
      <c r="D76" s="22">
        <v>9443100</v>
      </c>
    </row>
    <row r="77" spans="1:4" s="29" customFormat="1" ht="16.5" customHeight="1">
      <c r="A77" s="28" t="s">
        <v>180</v>
      </c>
      <c r="B77" s="20" t="s">
        <v>100</v>
      </c>
      <c r="C77" s="21">
        <v>220</v>
      </c>
      <c r="D77" s="22">
        <f>SUM(D79:D84)</f>
        <v>4374000</v>
      </c>
    </row>
    <row r="78" spans="1:4" s="29" customFormat="1" ht="16.5" customHeight="1">
      <c r="A78" s="28"/>
      <c r="B78" s="20" t="s">
        <v>96</v>
      </c>
      <c r="C78" s="21"/>
      <c r="D78" s="22"/>
    </row>
    <row r="79" spans="1:4" s="29" customFormat="1" ht="16.5" customHeight="1">
      <c r="A79" s="28" t="s">
        <v>181</v>
      </c>
      <c r="B79" s="20" t="s">
        <v>101</v>
      </c>
      <c r="C79" s="21">
        <v>221</v>
      </c>
      <c r="D79" s="22">
        <v>40300</v>
      </c>
    </row>
    <row r="80" spans="1:4" s="29" customFormat="1" ht="16.5" customHeight="1">
      <c r="A80" s="28" t="s">
        <v>182</v>
      </c>
      <c r="B80" s="20" t="s">
        <v>102</v>
      </c>
      <c r="C80" s="21">
        <v>222</v>
      </c>
      <c r="D80" s="22">
        <v>21500</v>
      </c>
    </row>
    <row r="81" spans="1:4" s="29" customFormat="1" ht="16.5" customHeight="1">
      <c r="A81" s="28" t="s">
        <v>183</v>
      </c>
      <c r="B81" s="20" t="s">
        <v>103</v>
      </c>
      <c r="C81" s="21">
        <v>223</v>
      </c>
      <c r="D81" s="22">
        <v>2299700</v>
      </c>
    </row>
    <row r="82" spans="1:4" s="29" customFormat="1" ht="16.5" customHeight="1">
      <c r="A82" s="28" t="s">
        <v>184</v>
      </c>
      <c r="B82" s="20" t="s">
        <v>185</v>
      </c>
      <c r="C82" s="21">
        <v>224</v>
      </c>
      <c r="D82" s="22">
        <v>0</v>
      </c>
    </row>
    <row r="83" spans="1:4" s="29" customFormat="1" ht="16.5" customHeight="1">
      <c r="A83" s="28" t="s">
        <v>186</v>
      </c>
      <c r="B83" s="20" t="s">
        <v>105</v>
      </c>
      <c r="C83" s="21">
        <v>225</v>
      </c>
      <c r="D83" s="22">
        <v>1240200</v>
      </c>
    </row>
    <row r="84" spans="1:4" s="29" customFormat="1" ht="16.5" customHeight="1">
      <c r="A84" s="28" t="s">
        <v>187</v>
      </c>
      <c r="B84" s="20" t="s">
        <v>106</v>
      </c>
      <c r="C84" s="21">
        <v>226</v>
      </c>
      <c r="D84" s="22">
        <v>772300</v>
      </c>
    </row>
    <row r="85" spans="1:4" s="29" customFormat="1" ht="16.5" customHeight="1">
      <c r="A85" s="28" t="s">
        <v>188</v>
      </c>
      <c r="B85" s="20" t="s">
        <v>189</v>
      </c>
      <c r="C85" s="21">
        <v>240</v>
      </c>
      <c r="D85" s="22">
        <v>0</v>
      </c>
    </row>
    <row r="86" spans="1:4" s="29" customFormat="1" ht="16.5" customHeight="1">
      <c r="A86" s="28"/>
      <c r="B86" s="20" t="s">
        <v>96</v>
      </c>
      <c r="C86" s="21"/>
      <c r="D86" s="22"/>
    </row>
    <row r="87" spans="1:4" s="29" customFormat="1" ht="29.25" customHeight="1">
      <c r="A87" s="28" t="s">
        <v>190</v>
      </c>
      <c r="B87" s="20" t="s">
        <v>191</v>
      </c>
      <c r="C87" s="21">
        <v>241</v>
      </c>
      <c r="D87" s="22">
        <v>0</v>
      </c>
    </row>
    <row r="88" spans="1:4" s="29" customFormat="1" ht="16.5" customHeight="1">
      <c r="A88" s="28" t="s">
        <v>192</v>
      </c>
      <c r="B88" s="20" t="s">
        <v>109</v>
      </c>
      <c r="C88" s="21">
        <v>260</v>
      </c>
      <c r="D88" s="22">
        <f>D90</f>
        <v>556900</v>
      </c>
    </row>
    <row r="89" spans="1:4" s="29" customFormat="1" ht="16.5" customHeight="1">
      <c r="A89" s="28"/>
      <c r="B89" s="20" t="s">
        <v>96</v>
      </c>
      <c r="C89" s="21"/>
      <c r="D89" s="22"/>
    </row>
    <row r="90" spans="1:4" s="29" customFormat="1" ht="16.5" customHeight="1">
      <c r="A90" s="28" t="s">
        <v>193</v>
      </c>
      <c r="B90" s="20" t="s">
        <v>110</v>
      </c>
      <c r="C90" s="21">
        <v>262</v>
      </c>
      <c r="D90" s="22">
        <v>556900</v>
      </c>
    </row>
    <row r="91" spans="1:4" s="29" customFormat="1" ht="16.5" customHeight="1">
      <c r="A91" s="28" t="s">
        <v>194</v>
      </c>
      <c r="B91" s="20" t="s">
        <v>195</v>
      </c>
      <c r="C91" s="21">
        <v>263</v>
      </c>
      <c r="D91" s="22">
        <v>0</v>
      </c>
    </row>
    <row r="92" spans="1:4" s="29" customFormat="1" ht="16.5" customHeight="1">
      <c r="A92" s="28" t="s">
        <v>196</v>
      </c>
      <c r="B92" s="20" t="s">
        <v>112</v>
      </c>
      <c r="C92" s="21">
        <v>290</v>
      </c>
      <c r="D92" s="22">
        <v>2000</v>
      </c>
    </row>
    <row r="93" spans="1:4" s="29" customFormat="1" ht="16.5" customHeight="1">
      <c r="A93" s="28" t="s">
        <v>197</v>
      </c>
      <c r="B93" s="20" t="s">
        <v>113</v>
      </c>
      <c r="C93" s="21">
        <v>300</v>
      </c>
      <c r="D93" s="22">
        <f>SUM(D95:D98)</f>
        <v>3549500</v>
      </c>
    </row>
    <row r="94" spans="1:4" s="29" customFormat="1" ht="16.5" customHeight="1">
      <c r="A94" s="28"/>
      <c r="B94" s="20" t="s">
        <v>96</v>
      </c>
      <c r="C94" s="21"/>
      <c r="D94" s="22"/>
    </row>
    <row r="95" spans="1:4" s="29" customFormat="1" ht="16.5" customHeight="1">
      <c r="A95" s="28" t="s">
        <v>198</v>
      </c>
      <c r="B95" s="20" t="s">
        <v>114</v>
      </c>
      <c r="C95" s="21">
        <v>310</v>
      </c>
      <c r="D95" s="22">
        <v>51500</v>
      </c>
    </row>
    <row r="96" spans="1:4" s="29" customFormat="1" ht="16.5" customHeight="1">
      <c r="A96" s="28" t="s">
        <v>199</v>
      </c>
      <c r="B96" s="20" t="s">
        <v>115</v>
      </c>
      <c r="C96" s="21">
        <v>320</v>
      </c>
      <c r="D96" s="22">
        <v>0</v>
      </c>
    </row>
    <row r="97" spans="1:4" s="29" customFormat="1" ht="16.5" customHeight="1">
      <c r="A97" s="28" t="s">
        <v>200</v>
      </c>
      <c r="B97" s="20" t="s">
        <v>116</v>
      </c>
      <c r="C97" s="21">
        <v>330</v>
      </c>
      <c r="D97" s="22">
        <v>0</v>
      </c>
    </row>
    <row r="98" spans="1:4" s="29" customFormat="1" ht="16.5" customHeight="1">
      <c r="A98" s="28" t="s">
        <v>201</v>
      </c>
      <c r="B98" s="20" t="s">
        <v>117</v>
      </c>
      <c r="C98" s="21">
        <v>340</v>
      </c>
      <c r="D98" s="22">
        <v>3498000</v>
      </c>
    </row>
    <row r="99" spans="1:4" s="29" customFormat="1" ht="16.5" customHeight="1">
      <c r="A99" s="28" t="s">
        <v>202</v>
      </c>
      <c r="B99" s="20" t="s">
        <v>118</v>
      </c>
      <c r="C99" s="21">
        <v>500</v>
      </c>
      <c r="D99" s="22">
        <v>0</v>
      </c>
    </row>
    <row r="100" spans="1:4" s="29" customFormat="1" ht="16.5" customHeight="1">
      <c r="A100" s="28"/>
      <c r="B100" s="20" t="s">
        <v>96</v>
      </c>
      <c r="C100" s="21"/>
      <c r="D100" s="22"/>
    </row>
    <row r="101" spans="1:4" s="29" customFormat="1" ht="33.75" customHeight="1">
      <c r="A101" s="28" t="s">
        <v>203</v>
      </c>
      <c r="B101" s="20" t="s">
        <v>119</v>
      </c>
      <c r="C101" s="21">
        <v>520</v>
      </c>
      <c r="D101" s="22">
        <v>0</v>
      </c>
    </row>
    <row r="102" spans="1:4" s="29" customFormat="1" ht="16.5" customHeight="1">
      <c r="A102" s="28" t="s">
        <v>204</v>
      </c>
      <c r="B102" s="20" t="s">
        <v>205</v>
      </c>
      <c r="C102" s="21">
        <v>530</v>
      </c>
      <c r="D102" s="22">
        <v>0</v>
      </c>
    </row>
    <row r="103" spans="1:4" s="29" customFormat="1" ht="16.5" customHeight="1">
      <c r="A103" s="28"/>
      <c r="B103" s="32" t="s">
        <v>206</v>
      </c>
      <c r="C103" s="21"/>
      <c r="D103" s="22"/>
    </row>
    <row r="104" spans="1:4" s="29" customFormat="1" ht="16.5" customHeight="1">
      <c r="A104" s="28" t="s">
        <v>207</v>
      </c>
      <c r="B104" s="20" t="s">
        <v>122</v>
      </c>
      <c r="C104" s="21" t="s">
        <v>151</v>
      </c>
      <c r="D104" s="22">
        <v>0</v>
      </c>
    </row>
    <row r="105" spans="1:4" s="29" customFormat="1" ht="16.5" customHeight="1">
      <c r="A105" s="28"/>
      <c r="B105" s="32" t="s">
        <v>206</v>
      </c>
      <c r="C105" s="21"/>
      <c r="D105" s="22"/>
    </row>
    <row r="106" spans="1:4" s="29" customFormat="1" ht="16.5" customHeight="1">
      <c r="A106" s="28" t="s">
        <v>207</v>
      </c>
      <c r="B106" s="20" t="s">
        <v>122</v>
      </c>
      <c r="C106" s="21" t="s">
        <v>151</v>
      </c>
      <c r="D106" s="22">
        <v>0</v>
      </c>
    </row>
    <row r="107" spans="1:4" s="13" customFormat="1" ht="16.5" customHeight="1">
      <c r="A107" s="12"/>
      <c r="B107" s="49" t="s">
        <v>208</v>
      </c>
      <c r="C107" s="49"/>
      <c r="D107" s="49"/>
    </row>
    <row r="108" spans="1:4" s="13" customFormat="1" ht="16.5" customHeight="1">
      <c r="A108" s="12"/>
      <c r="B108" s="50"/>
      <c r="C108" s="50"/>
      <c r="D108" s="50"/>
    </row>
    <row r="109" spans="1:4" ht="16.5" customHeight="1">
      <c r="A109" s="15"/>
      <c r="B109" s="16" t="s">
        <v>148</v>
      </c>
      <c r="C109" s="17" t="s">
        <v>149</v>
      </c>
      <c r="D109" s="18" t="s">
        <v>78</v>
      </c>
    </row>
    <row r="110" spans="1:4" ht="16.5" customHeight="1">
      <c r="A110" s="15"/>
      <c r="B110" s="20" t="s">
        <v>150</v>
      </c>
      <c r="C110" s="21" t="s">
        <v>151</v>
      </c>
      <c r="D110" s="22"/>
    </row>
    <row r="111" spans="1:4" s="27" customFormat="1" ht="16.5" customHeight="1">
      <c r="A111" s="23">
        <v>1</v>
      </c>
      <c r="B111" s="24" t="s">
        <v>152</v>
      </c>
      <c r="C111" s="25" t="s">
        <v>151</v>
      </c>
      <c r="D111" s="26">
        <f>D116+D115+D113+D114+D119+D118</f>
        <v>49448600</v>
      </c>
    </row>
    <row r="112" spans="1:4" s="29" customFormat="1" ht="16.5" customHeight="1">
      <c r="A112" s="28"/>
      <c r="B112" s="20" t="s">
        <v>153</v>
      </c>
      <c r="C112" s="21" t="s">
        <v>151</v>
      </c>
      <c r="D112" s="22"/>
    </row>
    <row r="113" spans="1:4" s="29" customFormat="1" ht="16.5" customHeight="1">
      <c r="A113" s="28" t="s">
        <v>154</v>
      </c>
      <c r="B113" s="20" t="s">
        <v>155</v>
      </c>
      <c r="C113" s="21" t="s">
        <v>151</v>
      </c>
      <c r="D113" s="22">
        <v>45818200</v>
      </c>
    </row>
    <row r="114" spans="1:4" s="29" customFormat="1" ht="16.5" customHeight="1">
      <c r="A114" s="28" t="s">
        <v>156</v>
      </c>
      <c r="B114" s="20" t="s">
        <v>157</v>
      </c>
      <c r="C114" s="21"/>
      <c r="D114" s="22">
        <v>3486400</v>
      </c>
    </row>
    <row r="115" spans="1:4" s="29" customFormat="1" ht="16.5" customHeight="1">
      <c r="A115" s="28" t="s">
        <v>158</v>
      </c>
      <c r="B115" s="20" t="s">
        <v>159</v>
      </c>
      <c r="C115" s="21"/>
      <c r="D115" s="22">
        <v>0</v>
      </c>
    </row>
    <row r="116" spans="1:4" s="31" customFormat="1" ht="62.25" customHeight="1">
      <c r="A116" s="30" t="s">
        <v>160</v>
      </c>
      <c r="B116" s="20" t="s">
        <v>161</v>
      </c>
      <c r="C116" s="21" t="s">
        <v>151</v>
      </c>
      <c r="D116" s="22">
        <v>0</v>
      </c>
    </row>
    <row r="117" spans="1:4" s="31" customFormat="1" ht="16.5" customHeight="1">
      <c r="A117" s="30" t="s">
        <v>162</v>
      </c>
      <c r="B117" s="20" t="s">
        <v>219</v>
      </c>
      <c r="C117" s="21"/>
      <c r="D117" s="22"/>
    </row>
    <row r="118" spans="1:4" s="31" customFormat="1" ht="16.5" customHeight="1">
      <c r="A118" s="30" t="s">
        <v>163</v>
      </c>
      <c r="B118" s="20" t="s">
        <v>218</v>
      </c>
      <c r="C118" s="21"/>
      <c r="D118" s="22">
        <v>144000</v>
      </c>
    </row>
    <row r="119" spans="1:4" s="29" customFormat="1" ht="16.5" customHeight="1">
      <c r="A119" s="28" t="s">
        <v>164</v>
      </c>
      <c r="B119" s="20" t="s">
        <v>165</v>
      </c>
      <c r="C119" s="21" t="s">
        <v>151</v>
      </c>
      <c r="D119" s="22">
        <v>0</v>
      </c>
    </row>
    <row r="120" spans="1:4" s="29" customFormat="1" ht="16.5" customHeight="1">
      <c r="A120" s="28" t="s">
        <v>166</v>
      </c>
      <c r="B120" s="20" t="s">
        <v>167</v>
      </c>
      <c r="C120" s="21" t="s">
        <v>151</v>
      </c>
      <c r="D120" s="22">
        <v>0</v>
      </c>
    </row>
    <row r="121" spans="1:4" s="29" customFormat="1" ht="16.5" customHeight="1">
      <c r="A121" s="28" t="s">
        <v>168</v>
      </c>
      <c r="B121" s="20" t="s">
        <v>169</v>
      </c>
      <c r="C121" s="21" t="s">
        <v>151</v>
      </c>
      <c r="D121" s="22">
        <v>0</v>
      </c>
    </row>
    <row r="122" spans="1:4" s="29" customFormat="1" ht="16.5" customHeight="1">
      <c r="A122" s="28" t="s">
        <v>170</v>
      </c>
      <c r="B122" s="20" t="s">
        <v>171</v>
      </c>
      <c r="C122" s="21" t="s">
        <v>151</v>
      </c>
      <c r="D122" s="22">
        <v>0</v>
      </c>
    </row>
    <row r="123" spans="1:4" s="29" customFormat="1" ht="16.5" customHeight="1">
      <c r="A123" s="28"/>
      <c r="B123" s="20" t="s">
        <v>172</v>
      </c>
      <c r="C123" s="21" t="s">
        <v>151</v>
      </c>
      <c r="D123" s="22">
        <v>0</v>
      </c>
    </row>
    <row r="124" spans="1:4" s="27" customFormat="1" ht="16.5" customHeight="1">
      <c r="A124" s="23">
        <v>2</v>
      </c>
      <c r="B124" s="24" t="s">
        <v>173</v>
      </c>
      <c r="C124" s="25">
        <v>900</v>
      </c>
      <c r="D124" s="26">
        <f>D126+D139+D142+D146+D147+D153+D131</f>
        <v>49448600</v>
      </c>
    </row>
    <row r="125" spans="1:4" s="29" customFormat="1" ht="16.5" customHeight="1">
      <c r="A125" s="28"/>
      <c r="B125" s="20" t="s">
        <v>153</v>
      </c>
      <c r="C125" s="21"/>
      <c r="D125" s="22"/>
    </row>
    <row r="126" spans="1:4" s="29" customFormat="1" ht="16.5" customHeight="1">
      <c r="A126" s="28" t="s">
        <v>174</v>
      </c>
      <c r="B126" s="20" t="s">
        <v>175</v>
      </c>
      <c r="C126" s="21" t="s">
        <v>176</v>
      </c>
      <c r="D126" s="22">
        <f>SUM(D128:D130)</f>
        <v>43376300</v>
      </c>
    </row>
    <row r="127" spans="1:4" s="29" customFormat="1" ht="16.5" customHeight="1">
      <c r="A127" s="28"/>
      <c r="B127" s="20" t="s">
        <v>96</v>
      </c>
      <c r="C127" s="21"/>
      <c r="D127" s="22"/>
    </row>
    <row r="128" spans="1:4" s="29" customFormat="1" ht="16.5" customHeight="1">
      <c r="A128" s="28" t="s">
        <v>177</v>
      </c>
      <c r="B128" s="20" t="s">
        <v>97</v>
      </c>
      <c r="C128" s="21">
        <v>211</v>
      </c>
      <c r="D128" s="22">
        <v>33283900</v>
      </c>
    </row>
    <row r="129" spans="1:4" s="29" customFormat="1" ht="16.5" customHeight="1">
      <c r="A129" s="28" t="s">
        <v>178</v>
      </c>
      <c r="B129" s="20" t="s">
        <v>98</v>
      </c>
      <c r="C129" s="21">
        <v>212</v>
      </c>
      <c r="D129" s="22">
        <v>82800</v>
      </c>
    </row>
    <row r="130" spans="1:4" s="29" customFormat="1" ht="16.5" customHeight="1">
      <c r="A130" s="28" t="s">
        <v>179</v>
      </c>
      <c r="B130" s="20" t="s">
        <v>99</v>
      </c>
      <c r="C130" s="21">
        <v>213</v>
      </c>
      <c r="D130" s="22">
        <v>10009600</v>
      </c>
    </row>
    <row r="131" spans="1:4" s="29" customFormat="1" ht="16.5" customHeight="1">
      <c r="A131" s="28" t="s">
        <v>180</v>
      </c>
      <c r="B131" s="20" t="s">
        <v>100</v>
      </c>
      <c r="C131" s="21">
        <v>220</v>
      </c>
      <c r="D131" s="22">
        <f>SUM(D133:D138)</f>
        <v>3164600</v>
      </c>
    </row>
    <row r="132" spans="1:4" s="29" customFormat="1" ht="16.5" customHeight="1">
      <c r="A132" s="28"/>
      <c r="B132" s="20" t="s">
        <v>96</v>
      </c>
      <c r="C132" s="21"/>
      <c r="D132" s="22"/>
    </row>
    <row r="133" spans="1:4" s="29" customFormat="1" ht="16.5" customHeight="1">
      <c r="A133" s="28" t="s">
        <v>181</v>
      </c>
      <c r="B133" s="20" t="s">
        <v>101</v>
      </c>
      <c r="C133" s="21">
        <v>221</v>
      </c>
      <c r="D133" s="22">
        <v>42100</v>
      </c>
    </row>
    <row r="134" spans="1:4" s="29" customFormat="1" ht="16.5" customHeight="1">
      <c r="A134" s="28" t="s">
        <v>182</v>
      </c>
      <c r="B134" s="20" t="s">
        <v>102</v>
      </c>
      <c r="C134" s="21">
        <v>222</v>
      </c>
      <c r="D134" s="22">
        <v>22400</v>
      </c>
    </row>
    <row r="135" spans="1:4" s="29" customFormat="1" ht="16.5" customHeight="1">
      <c r="A135" s="28" t="s">
        <v>183</v>
      </c>
      <c r="B135" s="20" t="s">
        <v>103</v>
      </c>
      <c r="C135" s="21">
        <v>223</v>
      </c>
      <c r="D135" s="22">
        <v>2488600</v>
      </c>
    </row>
    <row r="136" spans="1:4" s="29" customFormat="1" ht="16.5" customHeight="1">
      <c r="A136" s="28" t="s">
        <v>184</v>
      </c>
      <c r="B136" s="20" t="s">
        <v>185</v>
      </c>
      <c r="C136" s="21">
        <v>224</v>
      </c>
      <c r="D136" s="22">
        <v>0</v>
      </c>
    </row>
    <row r="137" spans="1:4" s="29" customFormat="1" ht="16.5" customHeight="1">
      <c r="A137" s="28" t="s">
        <v>186</v>
      </c>
      <c r="B137" s="20" t="s">
        <v>105</v>
      </c>
      <c r="C137" s="21">
        <v>225</v>
      </c>
      <c r="D137" s="22">
        <v>31100</v>
      </c>
    </row>
    <row r="138" spans="1:4" s="29" customFormat="1" ht="16.5" customHeight="1">
      <c r="A138" s="28" t="s">
        <v>187</v>
      </c>
      <c r="B138" s="20" t="s">
        <v>106</v>
      </c>
      <c r="C138" s="21">
        <v>226</v>
      </c>
      <c r="D138" s="22">
        <v>580400</v>
      </c>
    </row>
    <row r="139" spans="1:4" s="29" customFormat="1" ht="16.5" customHeight="1">
      <c r="A139" s="28" t="s">
        <v>188</v>
      </c>
      <c r="B139" s="20" t="s">
        <v>189</v>
      </c>
      <c r="C139" s="21">
        <v>240</v>
      </c>
      <c r="D139" s="22">
        <v>0</v>
      </c>
    </row>
    <row r="140" spans="1:4" s="29" customFormat="1" ht="16.5" customHeight="1">
      <c r="A140" s="28"/>
      <c r="B140" s="20" t="s">
        <v>96</v>
      </c>
      <c r="C140" s="21"/>
      <c r="D140" s="22"/>
    </row>
    <row r="141" spans="1:4" s="29" customFormat="1" ht="29.25" customHeight="1">
      <c r="A141" s="28" t="s">
        <v>190</v>
      </c>
      <c r="B141" s="20" t="s">
        <v>191</v>
      </c>
      <c r="C141" s="21">
        <v>241</v>
      </c>
      <c r="D141" s="22">
        <v>0</v>
      </c>
    </row>
    <row r="142" spans="1:4" s="29" customFormat="1" ht="16.5" customHeight="1">
      <c r="A142" s="28" t="s">
        <v>192</v>
      </c>
      <c r="B142" s="20" t="s">
        <v>109</v>
      </c>
      <c r="C142" s="21">
        <v>260</v>
      </c>
      <c r="D142" s="22">
        <f>D144</f>
        <v>507900</v>
      </c>
    </row>
    <row r="143" spans="1:4" s="29" customFormat="1" ht="16.5" customHeight="1">
      <c r="A143" s="28"/>
      <c r="B143" s="20" t="s">
        <v>96</v>
      </c>
      <c r="C143" s="21"/>
      <c r="D143" s="22"/>
    </row>
    <row r="144" spans="1:4" s="29" customFormat="1" ht="16.5" customHeight="1">
      <c r="A144" s="28" t="s">
        <v>193</v>
      </c>
      <c r="B144" s="20" t="s">
        <v>110</v>
      </c>
      <c r="C144" s="21">
        <v>262</v>
      </c>
      <c r="D144" s="22">
        <v>507900</v>
      </c>
    </row>
    <row r="145" spans="1:4" s="29" customFormat="1" ht="16.5" customHeight="1">
      <c r="A145" s="28" t="s">
        <v>194</v>
      </c>
      <c r="B145" s="20" t="s">
        <v>195</v>
      </c>
      <c r="C145" s="21">
        <v>263</v>
      </c>
      <c r="D145" s="22">
        <v>0</v>
      </c>
    </row>
    <row r="146" spans="1:4" s="29" customFormat="1" ht="16.5" customHeight="1">
      <c r="A146" s="28" t="s">
        <v>196</v>
      </c>
      <c r="B146" s="20" t="s">
        <v>112</v>
      </c>
      <c r="C146" s="21">
        <v>290</v>
      </c>
      <c r="D146" s="22">
        <v>200</v>
      </c>
    </row>
    <row r="147" spans="1:4" s="29" customFormat="1" ht="16.5" customHeight="1">
      <c r="A147" s="28" t="s">
        <v>197</v>
      </c>
      <c r="B147" s="20" t="s">
        <v>113</v>
      </c>
      <c r="C147" s="21">
        <v>300</v>
      </c>
      <c r="D147" s="22">
        <f>SUM(D149:D152)</f>
        <v>2399600</v>
      </c>
    </row>
    <row r="148" spans="1:4" s="29" customFormat="1" ht="16.5" customHeight="1">
      <c r="A148" s="28"/>
      <c r="B148" s="20" t="s">
        <v>96</v>
      </c>
      <c r="C148" s="21"/>
      <c r="D148" s="22"/>
    </row>
    <row r="149" spans="1:4" s="29" customFormat="1" ht="16.5" customHeight="1">
      <c r="A149" s="28" t="s">
        <v>198</v>
      </c>
      <c r="B149" s="20" t="s">
        <v>114</v>
      </c>
      <c r="C149" s="21">
        <v>310</v>
      </c>
      <c r="D149" s="22">
        <v>45300</v>
      </c>
    </row>
    <row r="150" spans="1:4" s="29" customFormat="1" ht="16.5" customHeight="1">
      <c r="A150" s="28" t="s">
        <v>199</v>
      </c>
      <c r="B150" s="20" t="s">
        <v>115</v>
      </c>
      <c r="C150" s="21">
        <v>320</v>
      </c>
      <c r="D150" s="22">
        <v>0</v>
      </c>
    </row>
    <row r="151" spans="1:4" s="29" customFormat="1" ht="16.5" customHeight="1">
      <c r="A151" s="28" t="s">
        <v>200</v>
      </c>
      <c r="B151" s="20" t="s">
        <v>116</v>
      </c>
      <c r="C151" s="21">
        <v>330</v>
      </c>
      <c r="D151" s="22">
        <v>0</v>
      </c>
    </row>
    <row r="152" spans="1:4" s="29" customFormat="1" ht="16.5" customHeight="1">
      <c r="A152" s="28" t="s">
        <v>201</v>
      </c>
      <c r="B152" s="20" t="s">
        <v>117</v>
      </c>
      <c r="C152" s="21">
        <v>340</v>
      </c>
      <c r="D152" s="22">
        <v>2354300</v>
      </c>
    </row>
    <row r="153" spans="1:4" s="29" customFormat="1" ht="16.5" customHeight="1">
      <c r="A153" s="28" t="s">
        <v>202</v>
      </c>
      <c r="B153" s="20" t="s">
        <v>118</v>
      </c>
      <c r="C153" s="21">
        <v>500</v>
      </c>
      <c r="D153" s="22">
        <v>0</v>
      </c>
    </row>
    <row r="154" spans="1:4" s="29" customFormat="1" ht="16.5" customHeight="1">
      <c r="A154" s="28"/>
      <c r="B154" s="20" t="s">
        <v>96</v>
      </c>
      <c r="C154" s="21"/>
      <c r="D154" s="22"/>
    </row>
    <row r="155" spans="1:4" s="29" customFormat="1" ht="33.75" customHeight="1">
      <c r="A155" s="28" t="s">
        <v>203</v>
      </c>
      <c r="B155" s="20" t="s">
        <v>119</v>
      </c>
      <c r="C155" s="21">
        <v>520</v>
      </c>
      <c r="D155" s="22">
        <v>0</v>
      </c>
    </row>
    <row r="156" spans="1:4" s="29" customFormat="1" ht="16.5" customHeight="1">
      <c r="A156" s="28" t="s">
        <v>204</v>
      </c>
      <c r="B156" s="20" t="s">
        <v>205</v>
      </c>
      <c r="C156" s="21">
        <v>530</v>
      </c>
      <c r="D156" s="22">
        <v>0</v>
      </c>
    </row>
    <row r="157" spans="1:4" s="29" customFormat="1" ht="16.5" customHeight="1">
      <c r="A157" s="28"/>
      <c r="B157" s="32" t="s">
        <v>206</v>
      </c>
      <c r="C157" s="21"/>
      <c r="D157" s="22"/>
    </row>
    <row r="158" spans="1:4" s="29" customFormat="1" ht="16.5" customHeight="1">
      <c r="A158" s="28" t="s">
        <v>207</v>
      </c>
      <c r="B158" s="20" t="s">
        <v>122</v>
      </c>
      <c r="C158" s="21" t="s">
        <v>151</v>
      </c>
      <c r="D158" s="22">
        <v>0</v>
      </c>
    </row>
    <row r="159" spans="1:4" s="29" customFormat="1" ht="16.5" customHeight="1">
      <c r="A159" s="28"/>
      <c r="B159" s="32" t="s">
        <v>206</v>
      </c>
      <c r="C159" s="21"/>
      <c r="D159" s="22"/>
    </row>
    <row r="160" spans="1:4" s="29" customFormat="1" ht="16.5" customHeight="1">
      <c r="A160" s="28" t="s">
        <v>207</v>
      </c>
      <c r="B160" s="20" t="s">
        <v>122</v>
      </c>
      <c r="C160" s="21" t="s">
        <v>151</v>
      </c>
      <c r="D160" s="22">
        <v>0</v>
      </c>
    </row>
    <row r="161" spans="1:4" s="29" customFormat="1" ht="16.5" customHeight="1">
      <c r="A161" s="33"/>
      <c r="B161" s="34"/>
      <c r="C161" s="35"/>
      <c r="D161" s="36"/>
    </row>
    <row r="162" spans="1:2" ht="16.5" customHeight="1">
      <c r="A162" s="47" t="s">
        <v>209</v>
      </c>
      <c r="B162" s="51"/>
    </row>
    <row r="163" spans="1:4" ht="16.5" customHeight="1">
      <c r="A163" s="47" t="s">
        <v>210</v>
      </c>
      <c r="B163" s="48"/>
      <c r="C163" s="39"/>
      <c r="D163" s="40" t="s">
        <v>214</v>
      </c>
    </row>
    <row r="164" spans="3:5" ht="16.5" customHeight="1">
      <c r="C164" s="1" t="s">
        <v>217</v>
      </c>
      <c r="D164" s="2" t="s">
        <v>212</v>
      </c>
      <c r="E164" s="43"/>
    </row>
    <row r="165" spans="1:4" ht="28.5" customHeight="1">
      <c r="A165" s="47" t="s">
        <v>215</v>
      </c>
      <c r="B165" s="48"/>
      <c r="C165" s="39"/>
      <c r="D165" s="40" t="s">
        <v>127</v>
      </c>
    </row>
    <row r="166" spans="3:5" ht="16.5" customHeight="1">
      <c r="C166" s="1" t="s">
        <v>211</v>
      </c>
      <c r="D166" s="2" t="s">
        <v>212</v>
      </c>
      <c r="E166" s="43"/>
    </row>
    <row r="167" spans="1:5" s="29" customFormat="1" ht="16.5" customHeight="1">
      <c r="A167" s="33"/>
      <c r="B167" s="42"/>
      <c r="C167" s="44"/>
      <c r="D167" s="45"/>
      <c r="E167" s="46"/>
    </row>
    <row r="168" spans="1:4" ht="28.5" customHeight="1">
      <c r="A168" s="47" t="s">
        <v>146</v>
      </c>
      <c r="B168" s="48"/>
      <c r="C168" s="39"/>
      <c r="D168" s="40" t="s">
        <v>127</v>
      </c>
    </row>
    <row r="169" spans="1:5" ht="16.5" customHeight="1">
      <c r="A169" s="47" t="s">
        <v>216</v>
      </c>
      <c r="B169" s="48"/>
      <c r="C169" s="1" t="s">
        <v>211</v>
      </c>
      <c r="D169" s="2" t="s">
        <v>212</v>
      </c>
      <c r="E169" s="43"/>
    </row>
    <row r="170" spans="1:2" ht="16.5" customHeight="1">
      <c r="A170" s="47" t="s">
        <v>213</v>
      </c>
      <c r="B170" s="48"/>
    </row>
  </sheetData>
  <sheetProtection/>
  <mergeCells count="12">
    <mergeCell ref="B1:D1"/>
    <mergeCell ref="B2:D2"/>
    <mergeCell ref="B53:D53"/>
    <mergeCell ref="B54:D54"/>
    <mergeCell ref="A165:B165"/>
    <mergeCell ref="A168:B168"/>
    <mergeCell ref="A169:B169"/>
    <mergeCell ref="A170:B170"/>
    <mergeCell ref="B107:D107"/>
    <mergeCell ref="B108:D108"/>
    <mergeCell ref="A162:B162"/>
    <mergeCell ref="A163:B16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91">
      <selection activeCell="C3" sqref="C3"/>
    </sheetView>
  </sheetViews>
  <sheetFormatPr defaultColWidth="9.140625" defaultRowHeight="12.75"/>
  <cols>
    <col min="1" max="7" width="9.140625" style="3" customWidth="1"/>
    <col min="8" max="8" width="7.7109375" style="3" customWidth="1"/>
    <col min="9" max="9" width="9.8515625" style="3" customWidth="1"/>
    <col min="10" max="10" width="10.57421875" style="3" customWidth="1"/>
    <col min="11" max="16384" width="9.140625" style="3" customWidth="1"/>
  </cols>
  <sheetData>
    <row r="1" spans="1:10" ht="21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24.75" customHeight="1">
      <c r="A3" s="3" t="s">
        <v>2</v>
      </c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52" t="s">
        <v>128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0" ht="25.5" customHeight="1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55.5" customHeight="1">
      <c r="A6" s="52" t="s">
        <v>142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41.25" customHeight="1">
      <c r="A7" s="52" t="s">
        <v>130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25.5" customHeight="1">
      <c r="A8" s="52" t="s">
        <v>131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23.25" customHeight="1">
      <c r="A9" s="52" t="s">
        <v>132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0" ht="30.75" customHeight="1">
      <c r="A10" s="52" t="s">
        <v>143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23.25" customHeight="1">
      <c r="A11" s="52" t="s">
        <v>133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26.25" customHeight="1">
      <c r="A12" s="52" t="s">
        <v>134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32.25" customHeight="1">
      <c r="A13" s="52" t="s">
        <v>135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30.75" customHeight="1">
      <c r="A14" s="52" t="s">
        <v>136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1" customHeight="1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0" ht="18.75" customHeight="1">
      <c r="A16" s="52" t="s">
        <v>137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1" ht="45.75" customHeight="1">
      <c r="A17" s="52" t="s">
        <v>144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49.5" customHeight="1">
      <c r="A18" s="52" t="s">
        <v>138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0" ht="22.5" customHeight="1">
      <c r="A19" s="54" t="s">
        <v>139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27" customHeight="1">
      <c r="A20" s="54" t="s">
        <v>3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28.5" customHeight="1">
      <c r="A21" s="52" t="s">
        <v>140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20.25" customHeight="1">
      <c r="A22" s="52" t="s">
        <v>141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20.25" customHeight="1">
      <c r="A23" s="54" t="s">
        <v>5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8" customHeight="1">
      <c r="A24" s="52" t="s">
        <v>4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1" customHeight="1">
      <c r="A25" s="52" t="s">
        <v>6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27" customHeight="1">
      <c r="A26" s="54" t="s">
        <v>7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0.25" customHeight="1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28.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1.75" customHeight="1">
      <c r="A29" s="52" t="s">
        <v>10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8" customHeight="1">
      <c r="A30" s="52" t="s">
        <v>11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9" spans="1:10" ht="15.75">
      <c r="A39" s="53" t="s">
        <v>12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>
      <c r="A41" s="60" t="s">
        <v>13</v>
      </c>
      <c r="B41" s="60"/>
      <c r="C41" s="60"/>
      <c r="D41" s="60"/>
      <c r="E41" s="60"/>
      <c r="F41" s="60"/>
      <c r="G41" s="60"/>
      <c r="H41" s="60"/>
      <c r="I41" s="60" t="s">
        <v>14</v>
      </c>
      <c r="J41" s="60"/>
    </row>
    <row r="42" spans="1:10" ht="15.75">
      <c r="A42" s="61" t="s">
        <v>15</v>
      </c>
      <c r="B42" s="61"/>
      <c r="C42" s="61"/>
      <c r="D42" s="61"/>
      <c r="E42" s="61"/>
      <c r="F42" s="61"/>
      <c r="G42" s="61"/>
      <c r="H42" s="61"/>
      <c r="I42" s="62">
        <v>79869965.72</v>
      </c>
      <c r="J42" s="63"/>
    </row>
    <row r="43" spans="1:10" ht="15">
      <c r="A43" s="59" t="s">
        <v>16</v>
      </c>
      <c r="B43" s="59"/>
      <c r="C43" s="59"/>
      <c r="D43" s="59"/>
      <c r="E43" s="59"/>
      <c r="F43" s="59"/>
      <c r="G43" s="59"/>
      <c r="H43" s="59"/>
      <c r="I43" s="60"/>
      <c r="J43" s="60"/>
    </row>
    <row r="44" spans="1:10" ht="30" customHeight="1">
      <c r="A44" s="55" t="s">
        <v>17</v>
      </c>
      <c r="B44" s="55"/>
      <c r="C44" s="55"/>
      <c r="D44" s="55"/>
      <c r="E44" s="55"/>
      <c r="F44" s="55"/>
      <c r="G44" s="55"/>
      <c r="H44" s="55"/>
      <c r="I44" s="64">
        <v>49761160.88</v>
      </c>
      <c r="J44" s="64"/>
    </row>
    <row r="45" spans="1:10" ht="15">
      <c r="A45" s="59" t="s">
        <v>18</v>
      </c>
      <c r="B45" s="59"/>
      <c r="C45" s="59"/>
      <c r="D45" s="59"/>
      <c r="E45" s="59"/>
      <c r="F45" s="59"/>
      <c r="G45" s="59"/>
      <c r="H45" s="59"/>
      <c r="I45" s="60"/>
      <c r="J45" s="60"/>
    </row>
    <row r="46" spans="1:10" ht="46.5" customHeight="1">
      <c r="A46" s="55" t="s">
        <v>19</v>
      </c>
      <c r="B46" s="55"/>
      <c r="C46" s="55"/>
      <c r="D46" s="55"/>
      <c r="E46" s="55"/>
      <c r="F46" s="55"/>
      <c r="G46" s="55"/>
      <c r="H46" s="55"/>
      <c r="I46" s="60">
        <v>49761160.88</v>
      </c>
      <c r="J46" s="60"/>
    </row>
    <row r="47" spans="1:10" ht="51" customHeight="1">
      <c r="A47" s="55" t="s">
        <v>20</v>
      </c>
      <c r="B47" s="55"/>
      <c r="C47" s="55"/>
      <c r="D47" s="55"/>
      <c r="E47" s="55"/>
      <c r="F47" s="55"/>
      <c r="G47" s="55"/>
      <c r="H47" s="55"/>
      <c r="I47" s="60"/>
      <c r="J47" s="60"/>
    </row>
    <row r="48" spans="1:10" ht="51.75" customHeight="1">
      <c r="A48" s="55" t="s">
        <v>21</v>
      </c>
      <c r="B48" s="55"/>
      <c r="C48" s="55"/>
      <c r="D48" s="55"/>
      <c r="E48" s="55"/>
      <c r="F48" s="55"/>
      <c r="G48" s="55"/>
      <c r="H48" s="55"/>
      <c r="I48" s="60"/>
      <c r="J48" s="60"/>
    </row>
    <row r="49" spans="1:10" ht="31.5" customHeight="1">
      <c r="A49" s="55" t="s">
        <v>22</v>
      </c>
      <c r="B49" s="55"/>
      <c r="C49" s="55"/>
      <c r="D49" s="55"/>
      <c r="E49" s="55"/>
      <c r="F49" s="55"/>
      <c r="G49" s="55"/>
      <c r="H49" s="55"/>
      <c r="I49" s="60"/>
      <c r="J49" s="60"/>
    </row>
    <row r="50" spans="1:10" ht="36.75" customHeight="1">
      <c r="A50" s="55" t="s">
        <v>23</v>
      </c>
      <c r="B50" s="55"/>
      <c r="C50" s="55"/>
      <c r="D50" s="55"/>
      <c r="E50" s="55"/>
      <c r="F50" s="55"/>
      <c r="G50" s="55"/>
      <c r="H50" s="55"/>
      <c r="I50" s="64">
        <v>30108804.84</v>
      </c>
      <c r="J50" s="64"/>
    </row>
    <row r="51" spans="1:10" ht="15">
      <c r="A51" s="59" t="s">
        <v>18</v>
      </c>
      <c r="B51" s="59"/>
      <c r="C51" s="59"/>
      <c r="D51" s="59"/>
      <c r="E51" s="59"/>
      <c r="F51" s="59"/>
      <c r="G51" s="59"/>
      <c r="H51" s="59"/>
      <c r="I51" s="60"/>
      <c r="J51" s="60"/>
    </row>
    <row r="52" spans="1:10" ht="29.25" customHeight="1">
      <c r="A52" s="55" t="s">
        <v>24</v>
      </c>
      <c r="B52" s="55"/>
      <c r="C52" s="55"/>
      <c r="D52" s="55"/>
      <c r="E52" s="55"/>
      <c r="F52" s="55"/>
      <c r="G52" s="55"/>
      <c r="H52" s="55"/>
      <c r="I52" s="60"/>
      <c r="J52" s="60"/>
    </row>
    <row r="53" spans="1:10" ht="27.75" customHeight="1">
      <c r="A53" s="55" t="s">
        <v>25</v>
      </c>
      <c r="B53" s="55"/>
      <c r="C53" s="55"/>
      <c r="D53" s="55"/>
      <c r="E53" s="55"/>
      <c r="F53" s="55"/>
      <c r="G53" s="55"/>
      <c r="H53" s="55"/>
      <c r="I53" s="60"/>
      <c r="J53" s="60"/>
    </row>
    <row r="54" spans="1:10" ht="15.75">
      <c r="A54" s="61" t="s">
        <v>26</v>
      </c>
      <c r="B54" s="61"/>
      <c r="C54" s="61"/>
      <c r="D54" s="61"/>
      <c r="E54" s="61"/>
      <c r="F54" s="61"/>
      <c r="G54" s="61"/>
      <c r="H54" s="61"/>
      <c r="I54" s="62">
        <v>1293498.42</v>
      </c>
      <c r="J54" s="63"/>
    </row>
    <row r="55" spans="1:10" ht="15">
      <c r="A55" s="59" t="s">
        <v>16</v>
      </c>
      <c r="B55" s="59"/>
      <c r="C55" s="59"/>
      <c r="D55" s="59"/>
      <c r="E55" s="59"/>
      <c r="F55" s="59"/>
      <c r="G55" s="59"/>
      <c r="H55" s="59"/>
      <c r="I55" s="60"/>
      <c r="J55" s="60"/>
    </row>
    <row r="56" spans="1:10" ht="26.25" customHeight="1">
      <c r="A56" s="55" t="s">
        <v>28</v>
      </c>
      <c r="B56" s="55"/>
      <c r="C56" s="55"/>
      <c r="D56" s="55"/>
      <c r="E56" s="55"/>
      <c r="F56" s="55"/>
      <c r="G56" s="55"/>
      <c r="H56" s="55"/>
      <c r="I56" s="60">
        <v>0</v>
      </c>
      <c r="J56" s="60"/>
    </row>
    <row r="57" spans="1:10" ht="29.25" customHeight="1">
      <c r="A57" s="55" t="s">
        <v>27</v>
      </c>
      <c r="B57" s="55"/>
      <c r="C57" s="55"/>
      <c r="D57" s="55"/>
      <c r="E57" s="55"/>
      <c r="F57" s="55"/>
      <c r="G57" s="55"/>
      <c r="H57" s="55"/>
      <c r="I57" s="64">
        <v>0</v>
      </c>
      <c r="J57" s="64"/>
    </row>
    <row r="58" spans="1:10" ht="15.75" customHeight="1">
      <c r="A58" s="59" t="s">
        <v>18</v>
      </c>
      <c r="B58" s="59"/>
      <c r="C58" s="59"/>
      <c r="D58" s="59"/>
      <c r="E58" s="59"/>
      <c r="F58" s="59"/>
      <c r="G58" s="59"/>
      <c r="H58" s="59"/>
      <c r="I58" s="60"/>
      <c r="J58" s="60"/>
    </row>
    <row r="59" spans="1:10" ht="18.75" customHeight="1">
      <c r="A59" s="55" t="s">
        <v>29</v>
      </c>
      <c r="B59" s="55"/>
      <c r="C59" s="55"/>
      <c r="D59" s="55"/>
      <c r="E59" s="55"/>
      <c r="F59" s="55"/>
      <c r="G59" s="55"/>
      <c r="H59" s="55"/>
      <c r="I59" s="60"/>
      <c r="J59" s="65"/>
    </row>
    <row r="60" spans="1:10" ht="15">
      <c r="A60" s="55" t="s">
        <v>30</v>
      </c>
      <c r="B60" s="55"/>
      <c r="C60" s="55"/>
      <c r="D60" s="55"/>
      <c r="E60" s="55"/>
      <c r="F60" s="55"/>
      <c r="G60" s="55"/>
      <c r="H60" s="55"/>
      <c r="I60" s="60"/>
      <c r="J60" s="65"/>
    </row>
    <row r="61" spans="1:10" ht="18" customHeight="1">
      <c r="A61" s="55" t="s">
        <v>31</v>
      </c>
      <c r="B61" s="55"/>
      <c r="C61" s="55"/>
      <c r="D61" s="55"/>
      <c r="E61" s="55"/>
      <c r="F61" s="55"/>
      <c r="G61" s="55"/>
      <c r="H61" s="55"/>
      <c r="I61" s="60"/>
      <c r="J61" s="65"/>
    </row>
    <row r="62" spans="1:10" ht="18.75" customHeight="1">
      <c r="A62" s="55" t="s">
        <v>32</v>
      </c>
      <c r="B62" s="55"/>
      <c r="C62" s="55"/>
      <c r="D62" s="55"/>
      <c r="E62" s="55"/>
      <c r="F62" s="55"/>
      <c r="G62" s="55"/>
      <c r="H62" s="55"/>
      <c r="I62" s="60"/>
      <c r="J62" s="65"/>
    </row>
    <row r="63" spans="1:10" ht="18.75" customHeight="1">
      <c r="A63" s="55" t="s">
        <v>33</v>
      </c>
      <c r="B63" s="55"/>
      <c r="C63" s="55"/>
      <c r="D63" s="55"/>
      <c r="E63" s="55"/>
      <c r="F63" s="55"/>
      <c r="G63" s="55"/>
      <c r="H63" s="55"/>
      <c r="I63" s="60"/>
      <c r="J63" s="65"/>
    </row>
    <row r="64" spans="1:10" ht="17.25" customHeight="1">
      <c r="A64" s="55" t="s">
        <v>34</v>
      </c>
      <c r="B64" s="55"/>
      <c r="C64" s="55"/>
      <c r="D64" s="55"/>
      <c r="E64" s="55"/>
      <c r="F64" s="55"/>
      <c r="G64" s="55"/>
      <c r="H64" s="55"/>
      <c r="I64" s="60"/>
      <c r="J64" s="65"/>
    </row>
    <row r="65" spans="1:10" ht="31.5" customHeight="1">
      <c r="A65" s="55" t="s">
        <v>35</v>
      </c>
      <c r="B65" s="55"/>
      <c r="C65" s="55"/>
      <c r="D65" s="55"/>
      <c r="E65" s="55"/>
      <c r="F65" s="55"/>
      <c r="G65" s="55"/>
      <c r="H65" s="55"/>
      <c r="I65" s="60"/>
      <c r="J65" s="65"/>
    </row>
    <row r="66" spans="1:10" ht="28.5" customHeight="1">
      <c r="A66" s="55" t="s">
        <v>36</v>
      </c>
      <c r="B66" s="55"/>
      <c r="C66" s="55"/>
      <c r="D66" s="55"/>
      <c r="E66" s="55"/>
      <c r="F66" s="55"/>
      <c r="G66" s="55"/>
      <c r="H66" s="55"/>
      <c r="I66" s="60"/>
      <c r="J66" s="65"/>
    </row>
    <row r="67" spans="1:10" ht="27" customHeight="1">
      <c r="A67" s="55" t="s">
        <v>37</v>
      </c>
      <c r="B67" s="55"/>
      <c r="C67" s="55"/>
      <c r="D67" s="55"/>
      <c r="E67" s="55"/>
      <c r="F67" s="55"/>
      <c r="G67" s="55"/>
      <c r="H67" s="55"/>
      <c r="I67" s="60"/>
      <c r="J67" s="65"/>
    </row>
    <row r="68" spans="1:10" ht="18" customHeight="1">
      <c r="A68" s="55" t="s">
        <v>38</v>
      </c>
      <c r="B68" s="55"/>
      <c r="C68" s="55"/>
      <c r="D68" s="55"/>
      <c r="E68" s="55"/>
      <c r="F68" s="55"/>
      <c r="G68" s="55"/>
      <c r="H68" s="55"/>
      <c r="I68" s="60"/>
      <c r="J68" s="65"/>
    </row>
    <row r="69" spans="1:10" ht="41.25" customHeight="1">
      <c r="A69" s="55" t="s">
        <v>145</v>
      </c>
      <c r="B69" s="55"/>
      <c r="C69" s="55"/>
      <c r="D69" s="55"/>
      <c r="E69" s="55"/>
      <c r="F69" s="55"/>
      <c r="G69" s="55"/>
      <c r="H69" s="55"/>
      <c r="I69" s="64">
        <f>I71+I72+I73+I74+I75+I76+I77+I78+I79+I80</f>
        <v>0</v>
      </c>
      <c r="J69" s="66"/>
    </row>
    <row r="70" spans="1:10" ht="17.25" customHeight="1">
      <c r="A70" s="59" t="s">
        <v>18</v>
      </c>
      <c r="B70" s="59"/>
      <c r="C70" s="59"/>
      <c r="D70" s="59"/>
      <c r="E70" s="59"/>
      <c r="F70" s="59"/>
      <c r="G70" s="59"/>
      <c r="H70" s="59"/>
      <c r="I70" s="60"/>
      <c r="J70" s="60"/>
    </row>
    <row r="71" spans="1:10" ht="15">
      <c r="A71" s="55" t="s">
        <v>39</v>
      </c>
      <c r="B71" s="55"/>
      <c r="C71" s="55"/>
      <c r="D71" s="55"/>
      <c r="E71" s="55"/>
      <c r="F71" s="55"/>
      <c r="G71" s="55"/>
      <c r="H71" s="55"/>
      <c r="I71" s="60"/>
      <c r="J71" s="65"/>
    </row>
    <row r="72" spans="1:10" ht="15">
      <c r="A72" s="55" t="s">
        <v>40</v>
      </c>
      <c r="B72" s="55"/>
      <c r="C72" s="55"/>
      <c r="D72" s="55"/>
      <c r="E72" s="55"/>
      <c r="F72" s="55"/>
      <c r="G72" s="55"/>
      <c r="H72" s="55"/>
      <c r="I72" s="60"/>
      <c r="J72" s="65"/>
    </row>
    <row r="73" spans="1:10" ht="15">
      <c r="A73" s="55" t="s">
        <v>41</v>
      </c>
      <c r="B73" s="55"/>
      <c r="C73" s="55"/>
      <c r="D73" s="55"/>
      <c r="E73" s="55"/>
      <c r="F73" s="55"/>
      <c r="G73" s="55"/>
      <c r="H73" s="55"/>
      <c r="I73" s="60"/>
      <c r="J73" s="65"/>
    </row>
    <row r="74" spans="1:10" ht="15">
      <c r="A74" s="55" t="s">
        <v>42</v>
      </c>
      <c r="B74" s="55"/>
      <c r="C74" s="55"/>
      <c r="D74" s="55"/>
      <c r="E74" s="55"/>
      <c r="F74" s="55"/>
      <c r="G74" s="55"/>
      <c r="H74" s="55"/>
      <c r="I74" s="60"/>
      <c r="J74" s="65"/>
    </row>
    <row r="75" spans="1:10" ht="15">
      <c r="A75" s="55" t="s">
        <v>43</v>
      </c>
      <c r="B75" s="55"/>
      <c r="C75" s="55"/>
      <c r="D75" s="55"/>
      <c r="E75" s="55"/>
      <c r="F75" s="55"/>
      <c r="G75" s="55"/>
      <c r="H75" s="55"/>
      <c r="I75" s="60"/>
      <c r="J75" s="65"/>
    </row>
    <row r="76" spans="1:10" ht="15">
      <c r="A76" s="55" t="s">
        <v>44</v>
      </c>
      <c r="B76" s="55"/>
      <c r="C76" s="55"/>
      <c r="D76" s="55"/>
      <c r="E76" s="55"/>
      <c r="F76" s="55"/>
      <c r="G76" s="55"/>
      <c r="H76" s="55"/>
      <c r="I76" s="60"/>
      <c r="J76" s="65"/>
    </row>
    <row r="77" spans="1:10" ht="15">
      <c r="A77" s="55" t="s">
        <v>45</v>
      </c>
      <c r="B77" s="55"/>
      <c r="C77" s="55"/>
      <c r="D77" s="55"/>
      <c r="E77" s="55"/>
      <c r="F77" s="55"/>
      <c r="G77" s="55"/>
      <c r="H77" s="55"/>
      <c r="I77" s="60"/>
      <c r="J77" s="65"/>
    </row>
    <row r="78" spans="1:10" ht="15">
      <c r="A78" s="55" t="s">
        <v>46</v>
      </c>
      <c r="B78" s="55"/>
      <c r="C78" s="55"/>
      <c r="D78" s="55"/>
      <c r="E78" s="55"/>
      <c r="F78" s="55"/>
      <c r="G78" s="55"/>
      <c r="H78" s="55"/>
      <c r="I78" s="60"/>
      <c r="J78" s="65"/>
    </row>
    <row r="79" spans="1:10" ht="15">
      <c r="A79" s="55" t="s">
        <v>47</v>
      </c>
      <c r="B79" s="55"/>
      <c r="C79" s="55"/>
      <c r="D79" s="55"/>
      <c r="E79" s="55"/>
      <c r="F79" s="55"/>
      <c r="G79" s="55"/>
      <c r="H79" s="55"/>
      <c r="I79" s="60"/>
      <c r="J79" s="65"/>
    </row>
    <row r="80" spans="1:10" ht="15">
      <c r="A80" s="55" t="s">
        <v>48</v>
      </c>
      <c r="B80" s="55"/>
      <c r="C80" s="55"/>
      <c r="D80" s="55"/>
      <c r="E80" s="55"/>
      <c r="F80" s="55"/>
      <c r="G80" s="55"/>
      <c r="H80" s="55"/>
      <c r="I80" s="60"/>
      <c r="J80" s="60"/>
    </row>
    <row r="81" spans="1:10" ht="15.75">
      <c r="A81" s="61" t="s">
        <v>49</v>
      </c>
      <c r="B81" s="61"/>
      <c r="C81" s="61"/>
      <c r="D81" s="61"/>
      <c r="E81" s="61"/>
      <c r="F81" s="61"/>
      <c r="G81" s="61"/>
      <c r="H81" s="61"/>
      <c r="I81" s="62">
        <v>195559.65</v>
      </c>
      <c r="J81" s="63"/>
    </row>
    <row r="82" spans="1:10" ht="15">
      <c r="A82" s="59" t="s">
        <v>16</v>
      </c>
      <c r="B82" s="59"/>
      <c r="C82" s="59"/>
      <c r="D82" s="59"/>
      <c r="E82" s="59"/>
      <c r="F82" s="59"/>
      <c r="G82" s="59"/>
      <c r="H82" s="59"/>
      <c r="I82" s="60"/>
      <c r="J82" s="60"/>
    </row>
    <row r="83" spans="1:10" ht="15">
      <c r="A83" s="55" t="s">
        <v>126</v>
      </c>
      <c r="B83" s="55"/>
      <c r="C83" s="55"/>
      <c r="D83" s="55"/>
      <c r="E83" s="55"/>
      <c r="F83" s="55"/>
      <c r="G83" s="55"/>
      <c r="H83" s="55"/>
      <c r="I83" s="60"/>
      <c r="J83" s="65"/>
    </row>
    <row r="84" spans="1:10" ht="35.25" customHeight="1">
      <c r="A84" s="55" t="s">
        <v>50</v>
      </c>
      <c r="B84" s="55"/>
      <c r="C84" s="55"/>
      <c r="D84" s="55"/>
      <c r="E84" s="55"/>
      <c r="F84" s="55"/>
      <c r="G84" s="55"/>
      <c r="H84" s="55"/>
      <c r="I84" s="64">
        <f>SUM(I86:J96)</f>
        <v>146001.52</v>
      </c>
      <c r="J84" s="66"/>
    </row>
    <row r="85" spans="1:10" ht="15">
      <c r="A85" s="59" t="s">
        <v>18</v>
      </c>
      <c r="B85" s="59"/>
      <c r="C85" s="59"/>
      <c r="D85" s="59"/>
      <c r="E85" s="59"/>
      <c r="F85" s="59"/>
      <c r="G85" s="59"/>
      <c r="H85" s="59"/>
      <c r="I85" s="60"/>
      <c r="J85" s="60"/>
    </row>
    <row r="86" spans="1:10" ht="15">
      <c r="A86" s="55" t="s">
        <v>51</v>
      </c>
      <c r="B86" s="55"/>
      <c r="C86" s="55"/>
      <c r="D86" s="55"/>
      <c r="E86" s="55"/>
      <c r="F86" s="55"/>
      <c r="G86" s="55"/>
      <c r="H86" s="55"/>
      <c r="I86" s="60"/>
      <c r="J86" s="65"/>
    </row>
    <row r="87" spans="1:10" ht="15">
      <c r="A87" s="55" t="s">
        <v>52</v>
      </c>
      <c r="B87" s="55"/>
      <c r="C87" s="55"/>
      <c r="D87" s="55"/>
      <c r="E87" s="55"/>
      <c r="F87" s="55"/>
      <c r="G87" s="55"/>
      <c r="H87" s="55"/>
      <c r="I87" s="64"/>
      <c r="J87" s="66"/>
    </row>
    <row r="88" spans="1:10" ht="15">
      <c r="A88" s="55" t="s">
        <v>53</v>
      </c>
      <c r="B88" s="55"/>
      <c r="C88" s="55"/>
      <c r="D88" s="55"/>
      <c r="E88" s="55"/>
      <c r="F88" s="55"/>
      <c r="G88" s="55"/>
      <c r="H88" s="55"/>
      <c r="I88" s="60"/>
      <c r="J88" s="65"/>
    </row>
    <row r="89" spans="1:10" ht="15">
      <c r="A89" s="55" t="s">
        <v>54</v>
      </c>
      <c r="B89" s="55"/>
      <c r="C89" s="55"/>
      <c r="D89" s="55"/>
      <c r="E89" s="55"/>
      <c r="F89" s="55"/>
      <c r="G89" s="55"/>
      <c r="H89" s="55"/>
      <c r="I89" s="60">
        <v>146001.52</v>
      </c>
      <c r="J89" s="65"/>
    </row>
    <row r="90" spans="1:10" ht="15">
      <c r="A90" s="55" t="s">
        <v>55</v>
      </c>
      <c r="B90" s="55"/>
      <c r="C90" s="55"/>
      <c r="D90" s="55"/>
      <c r="E90" s="55"/>
      <c r="F90" s="55"/>
      <c r="G90" s="55"/>
      <c r="H90" s="55"/>
      <c r="I90" s="64"/>
      <c r="J90" s="66"/>
    </row>
    <row r="91" spans="1:10" ht="15">
      <c r="A91" s="55" t="s">
        <v>56</v>
      </c>
      <c r="B91" s="55"/>
      <c r="C91" s="55"/>
      <c r="D91" s="55"/>
      <c r="E91" s="55"/>
      <c r="F91" s="55"/>
      <c r="G91" s="55"/>
      <c r="H91" s="55"/>
      <c r="I91" s="60"/>
      <c r="J91" s="65"/>
    </row>
    <row r="92" spans="1:10" ht="15">
      <c r="A92" s="55" t="s">
        <v>57</v>
      </c>
      <c r="B92" s="55"/>
      <c r="C92" s="55"/>
      <c r="D92" s="55"/>
      <c r="E92" s="55"/>
      <c r="F92" s="55"/>
      <c r="G92" s="55"/>
      <c r="H92" s="55"/>
      <c r="I92" s="60"/>
      <c r="J92" s="65"/>
    </row>
    <row r="93" spans="1:10" ht="15">
      <c r="A93" s="55" t="s">
        <v>58</v>
      </c>
      <c r="B93" s="55"/>
      <c r="C93" s="55"/>
      <c r="D93" s="55"/>
      <c r="E93" s="55"/>
      <c r="F93" s="55"/>
      <c r="G93" s="55"/>
      <c r="H93" s="55"/>
      <c r="I93" s="60"/>
      <c r="J93" s="60"/>
    </row>
    <row r="94" spans="1:10" ht="14.25" customHeight="1">
      <c r="A94" s="55" t="s">
        <v>59</v>
      </c>
      <c r="B94" s="55"/>
      <c r="C94" s="55"/>
      <c r="D94" s="55"/>
      <c r="E94" s="55"/>
      <c r="F94" s="55"/>
      <c r="G94" s="55"/>
      <c r="H94" s="55"/>
      <c r="I94" s="60"/>
      <c r="J94" s="60"/>
    </row>
    <row r="95" spans="1:10" ht="15">
      <c r="A95" s="55" t="s">
        <v>60</v>
      </c>
      <c r="B95" s="55"/>
      <c r="C95" s="55"/>
      <c r="D95" s="55"/>
      <c r="E95" s="55"/>
      <c r="F95" s="55"/>
      <c r="G95" s="55"/>
      <c r="H95" s="55"/>
      <c r="I95" s="60"/>
      <c r="J95" s="60"/>
    </row>
    <row r="96" spans="1:10" ht="15">
      <c r="A96" s="55" t="s">
        <v>61</v>
      </c>
      <c r="B96" s="55"/>
      <c r="C96" s="55"/>
      <c r="D96" s="55"/>
      <c r="E96" s="55"/>
      <c r="F96" s="55"/>
      <c r="G96" s="55"/>
      <c r="H96" s="55"/>
      <c r="I96" s="64"/>
      <c r="J96" s="64"/>
    </row>
    <row r="97" spans="1:10" ht="15">
      <c r="A97" s="55" t="s">
        <v>62</v>
      </c>
      <c r="B97" s="55"/>
      <c r="C97" s="55"/>
      <c r="D97" s="55"/>
      <c r="E97" s="55"/>
      <c r="F97" s="55"/>
      <c r="G97" s="55"/>
      <c r="H97" s="55"/>
      <c r="I97" s="60">
        <v>-8952.21</v>
      </c>
      <c r="J97" s="60"/>
    </row>
    <row r="98" spans="1:10" ht="15">
      <c r="A98" s="55" t="s">
        <v>124</v>
      </c>
      <c r="B98" s="55"/>
      <c r="C98" s="55"/>
      <c r="D98" s="55"/>
      <c r="E98" s="55"/>
      <c r="F98" s="55"/>
      <c r="G98" s="55"/>
      <c r="H98" s="55"/>
      <c r="I98" s="60">
        <v>58510.34</v>
      </c>
      <c r="J98" s="60"/>
    </row>
    <row r="99" spans="1:10" ht="45.75" customHeight="1">
      <c r="A99" s="55" t="s">
        <v>63</v>
      </c>
      <c r="B99" s="55"/>
      <c r="C99" s="55"/>
      <c r="D99" s="55"/>
      <c r="E99" s="55"/>
      <c r="F99" s="55"/>
      <c r="G99" s="55"/>
      <c r="H99" s="55"/>
      <c r="I99" s="64">
        <f>I101+I102+I103+I104+I105+I106+I107+I108+I109+I110+I111+I112+I113</f>
        <v>0</v>
      </c>
      <c r="J99" s="64"/>
    </row>
    <row r="100" spans="1:10" ht="15">
      <c r="A100" s="59" t="s">
        <v>18</v>
      </c>
      <c r="B100" s="59"/>
      <c r="C100" s="59"/>
      <c r="D100" s="59"/>
      <c r="E100" s="59"/>
      <c r="F100" s="59"/>
      <c r="G100" s="59"/>
      <c r="H100" s="59"/>
      <c r="I100" s="60"/>
      <c r="J100" s="60"/>
    </row>
    <row r="101" spans="1:10" ht="15">
      <c r="A101" s="55" t="s">
        <v>64</v>
      </c>
      <c r="B101" s="55"/>
      <c r="C101" s="55"/>
      <c r="D101" s="55"/>
      <c r="E101" s="55"/>
      <c r="F101" s="55"/>
      <c r="G101" s="55"/>
      <c r="H101" s="55"/>
      <c r="I101" s="60"/>
      <c r="J101" s="65"/>
    </row>
    <row r="102" spans="1:10" ht="15">
      <c r="A102" s="55" t="s">
        <v>65</v>
      </c>
      <c r="B102" s="55"/>
      <c r="C102" s="55"/>
      <c r="D102" s="55"/>
      <c r="E102" s="55"/>
      <c r="F102" s="55"/>
      <c r="G102" s="55"/>
      <c r="H102" s="55"/>
      <c r="I102" s="60"/>
      <c r="J102" s="65"/>
    </row>
    <row r="103" spans="1:10" ht="15">
      <c r="A103" s="55" t="s">
        <v>66</v>
      </c>
      <c r="B103" s="55"/>
      <c r="C103" s="55"/>
      <c r="D103" s="55"/>
      <c r="E103" s="55"/>
      <c r="F103" s="55"/>
      <c r="G103" s="55"/>
      <c r="H103" s="55"/>
      <c r="I103" s="60"/>
      <c r="J103" s="65"/>
    </row>
    <row r="104" spans="1:10" ht="15">
      <c r="A104" s="55" t="s">
        <v>67</v>
      </c>
      <c r="B104" s="55"/>
      <c r="C104" s="55"/>
      <c r="D104" s="55"/>
      <c r="E104" s="55"/>
      <c r="F104" s="55"/>
      <c r="G104" s="55"/>
      <c r="H104" s="55"/>
      <c r="I104" s="60"/>
      <c r="J104" s="65"/>
    </row>
    <row r="105" spans="1:10" ht="15">
      <c r="A105" s="55" t="s">
        <v>68</v>
      </c>
      <c r="B105" s="55"/>
      <c r="C105" s="55"/>
      <c r="D105" s="55"/>
      <c r="E105" s="55"/>
      <c r="F105" s="55"/>
      <c r="G105" s="55"/>
      <c r="H105" s="55"/>
      <c r="I105" s="60"/>
      <c r="J105" s="65"/>
    </row>
    <row r="106" spans="1:10" ht="15">
      <c r="A106" s="55" t="s">
        <v>69</v>
      </c>
      <c r="B106" s="55"/>
      <c r="C106" s="55"/>
      <c r="D106" s="55"/>
      <c r="E106" s="55"/>
      <c r="F106" s="55"/>
      <c r="G106" s="55"/>
      <c r="H106" s="55"/>
      <c r="I106" s="60"/>
      <c r="J106" s="65"/>
    </row>
    <row r="107" spans="1:10" ht="15">
      <c r="A107" s="55" t="s">
        <v>70</v>
      </c>
      <c r="B107" s="55"/>
      <c r="C107" s="55"/>
      <c r="D107" s="55"/>
      <c r="E107" s="55"/>
      <c r="F107" s="55"/>
      <c r="G107" s="55"/>
      <c r="H107" s="55"/>
      <c r="I107" s="60"/>
      <c r="J107" s="65"/>
    </row>
    <row r="108" spans="1:10" ht="15">
      <c r="A108" s="55" t="s">
        <v>71</v>
      </c>
      <c r="B108" s="55"/>
      <c r="C108" s="55"/>
      <c r="D108" s="55"/>
      <c r="E108" s="55"/>
      <c r="F108" s="55"/>
      <c r="G108" s="55"/>
      <c r="H108" s="55"/>
      <c r="I108" s="60"/>
      <c r="J108" s="60"/>
    </row>
    <row r="109" spans="1:10" ht="15">
      <c r="A109" s="55" t="s">
        <v>72</v>
      </c>
      <c r="B109" s="55"/>
      <c r="C109" s="55"/>
      <c r="D109" s="55"/>
      <c r="E109" s="55"/>
      <c r="F109" s="55"/>
      <c r="G109" s="55"/>
      <c r="H109" s="55"/>
      <c r="I109" s="60"/>
      <c r="J109" s="60"/>
    </row>
    <row r="110" spans="1:10" ht="15">
      <c r="A110" s="55" t="s">
        <v>73</v>
      </c>
      <c r="B110" s="55"/>
      <c r="C110" s="55"/>
      <c r="D110" s="55"/>
      <c r="E110" s="55"/>
      <c r="F110" s="55"/>
      <c r="G110" s="55"/>
      <c r="H110" s="55"/>
      <c r="I110" s="60"/>
      <c r="J110" s="60"/>
    </row>
    <row r="111" spans="1:10" ht="15">
      <c r="A111" s="55" t="s">
        <v>74</v>
      </c>
      <c r="B111" s="55"/>
      <c r="C111" s="55"/>
      <c r="D111" s="55"/>
      <c r="E111" s="55"/>
      <c r="F111" s="55"/>
      <c r="G111" s="55"/>
      <c r="H111" s="55"/>
      <c r="I111" s="60"/>
      <c r="J111" s="60"/>
    </row>
    <row r="112" spans="1:10" ht="15">
      <c r="A112" s="55" t="s">
        <v>75</v>
      </c>
      <c r="B112" s="55"/>
      <c r="C112" s="55"/>
      <c r="D112" s="55"/>
      <c r="E112" s="55"/>
      <c r="F112" s="55"/>
      <c r="G112" s="55"/>
      <c r="H112" s="55"/>
      <c r="I112" s="60"/>
      <c r="J112" s="60"/>
    </row>
    <row r="113" spans="1:10" ht="15">
      <c r="A113" s="55" t="s">
        <v>125</v>
      </c>
      <c r="B113" s="55"/>
      <c r="C113" s="55"/>
      <c r="D113" s="55"/>
      <c r="E113" s="55"/>
      <c r="F113" s="55"/>
      <c r="G113" s="55"/>
      <c r="H113" s="55"/>
      <c r="I113" s="60"/>
      <c r="J113" s="60"/>
    </row>
    <row r="116" spans="1:10" ht="15.75" hidden="1">
      <c r="A116" s="53" t="s">
        <v>76</v>
      </c>
      <c r="B116" s="53"/>
      <c r="C116" s="53"/>
      <c r="D116" s="53"/>
      <c r="E116" s="53"/>
      <c r="F116" s="53"/>
      <c r="G116" s="53"/>
      <c r="H116" s="53"/>
      <c r="I116" s="53"/>
      <c r="J116" s="53"/>
    </row>
    <row r="117" ht="15" hidden="1"/>
    <row r="118" spans="1:10" ht="15" hidden="1">
      <c r="A118" s="67" t="s">
        <v>13</v>
      </c>
      <c r="B118" s="67"/>
      <c r="C118" s="67"/>
      <c r="D118" s="67"/>
      <c r="E118" s="67" t="s">
        <v>77</v>
      </c>
      <c r="F118" s="67"/>
      <c r="G118" s="67" t="s">
        <v>78</v>
      </c>
      <c r="H118" s="67"/>
      <c r="I118" s="67" t="s">
        <v>79</v>
      </c>
      <c r="J118" s="67"/>
    </row>
    <row r="119" spans="1:10" ht="84.75" customHeight="1" hidden="1">
      <c r="A119" s="67"/>
      <c r="B119" s="67"/>
      <c r="C119" s="67"/>
      <c r="D119" s="67"/>
      <c r="E119" s="67"/>
      <c r="F119" s="67"/>
      <c r="G119" s="67"/>
      <c r="H119" s="67"/>
      <c r="I119" s="10" t="s">
        <v>80</v>
      </c>
      <c r="J119" s="10" t="s">
        <v>81</v>
      </c>
    </row>
    <row r="120" spans="1:10" ht="39.75" customHeight="1" hidden="1">
      <c r="A120" s="55" t="s">
        <v>82</v>
      </c>
      <c r="B120" s="55"/>
      <c r="C120" s="55"/>
      <c r="D120" s="55"/>
      <c r="E120" s="56" t="s">
        <v>83</v>
      </c>
      <c r="F120" s="56"/>
      <c r="G120" s="64">
        <f>I120+J120</f>
        <v>0</v>
      </c>
      <c r="H120" s="64"/>
      <c r="I120" s="8"/>
      <c r="J120" s="8"/>
    </row>
    <row r="121" spans="1:10" ht="15.75" hidden="1">
      <c r="A121" s="68" t="s">
        <v>84</v>
      </c>
      <c r="B121" s="68"/>
      <c r="C121" s="68"/>
      <c r="D121" s="68"/>
      <c r="E121" s="56" t="s">
        <v>83</v>
      </c>
      <c r="F121" s="56"/>
      <c r="G121" s="60"/>
      <c r="H121" s="60"/>
      <c r="I121" s="8"/>
      <c r="J121" s="8"/>
    </row>
    <row r="122" spans="1:10" ht="15" hidden="1">
      <c r="A122" s="55" t="s">
        <v>18</v>
      </c>
      <c r="B122" s="55"/>
      <c r="C122" s="55"/>
      <c r="D122" s="55"/>
      <c r="E122" s="56" t="s">
        <v>83</v>
      </c>
      <c r="F122" s="56"/>
      <c r="G122" s="60"/>
      <c r="H122" s="60"/>
      <c r="I122" s="8"/>
      <c r="J122" s="8"/>
    </row>
    <row r="123" spans="1:10" ht="37.5" customHeight="1" hidden="1">
      <c r="A123" s="55" t="s">
        <v>85</v>
      </c>
      <c r="B123" s="55"/>
      <c r="C123" s="55"/>
      <c r="D123" s="55"/>
      <c r="E123" s="56" t="s">
        <v>83</v>
      </c>
      <c r="F123" s="56"/>
      <c r="G123" s="64">
        <f>I123+J123</f>
        <v>0</v>
      </c>
      <c r="H123" s="64"/>
      <c r="I123" s="8"/>
      <c r="J123" s="8"/>
    </row>
    <row r="124" spans="1:10" ht="15" hidden="1">
      <c r="A124" s="55" t="s">
        <v>86</v>
      </c>
      <c r="B124" s="55"/>
      <c r="C124" s="55"/>
      <c r="D124" s="55"/>
      <c r="E124" s="56"/>
      <c r="F124" s="56"/>
      <c r="G124" s="64">
        <f>I124+J124</f>
        <v>0</v>
      </c>
      <c r="H124" s="64"/>
      <c r="I124" s="8"/>
      <c r="J124" s="8"/>
    </row>
    <row r="125" spans="1:10" ht="114" customHeight="1" hidden="1">
      <c r="A125" s="55" t="s">
        <v>87</v>
      </c>
      <c r="B125" s="55"/>
      <c r="C125" s="55"/>
      <c r="D125" s="55"/>
      <c r="E125" s="56" t="s">
        <v>83</v>
      </c>
      <c r="F125" s="56"/>
      <c r="G125" s="64">
        <f>I125+J125</f>
        <v>0</v>
      </c>
      <c r="H125" s="64"/>
      <c r="I125" s="11">
        <f>I127+I128</f>
        <v>0</v>
      </c>
      <c r="J125" s="11">
        <f>J127+J128</f>
        <v>0</v>
      </c>
    </row>
    <row r="126" spans="1:10" ht="15" hidden="1">
      <c r="A126" s="55" t="s">
        <v>88</v>
      </c>
      <c r="B126" s="55"/>
      <c r="C126" s="55"/>
      <c r="D126" s="55"/>
      <c r="E126" s="56" t="s">
        <v>83</v>
      </c>
      <c r="F126" s="56"/>
      <c r="G126" s="60"/>
      <c r="H126" s="60"/>
      <c r="I126" s="8"/>
      <c r="J126" s="8"/>
    </row>
    <row r="127" spans="1:10" ht="15" hidden="1">
      <c r="A127" s="55" t="s">
        <v>89</v>
      </c>
      <c r="B127" s="55"/>
      <c r="C127" s="55"/>
      <c r="D127" s="55"/>
      <c r="E127" s="56" t="s">
        <v>83</v>
      </c>
      <c r="F127" s="56"/>
      <c r="G127" s="60"/>
      <c r="H127" s="60"/>
      <c r="I127" s="8"/>
      <c r="J127" s="8"/>
    </row>
    <row r="128" spans="1:10" ht="15" hidden="1">
      <c r="A128" s="55" t="s">
        <v>90</v>
      </c>
      <c r="B128" s="55"/>
      <c r="C128" s="55"/>
      <c r="D128" s="55"/>
      <c r="E128" s="56" t="s">
        <v>83</v>
      </c>
      <c r="F128" s="56"/>
      <c r="G128" s="60"/>
      <c r="H128" s="60"/>
      <c r="I128" s="8"/>
      <c r="J128" s="8"/>
    </row>
    <row r="129" spans="1:10" ht="15" hidden="1">
      <c r="A129" s="55"/>
      <c r="B129" s="55"/>
      <c r="C129" s="55"/>
      <c r="D129" s="55"/>
      <c r="E129" s="56"/>
      <c r="F129" s="56"/>
      <c r="G129" s="60"/>
      <c r="H129" s="60"/>
      <c r="I129" s="8"/>
      <c r="J129" s="8"/>
    </row>
    <row r="130" spans="1:10" ht="39.75" customHeight="1" hidden="1">
      <c r="A130" s="55" t="s">
        <v>91</v>
      </c>
      <c r="B130" s="55"/>
      <c r="C130" s="55"/>
      <c r="D130" s="55"/>
      <c r="E130" s="56" t="s">
        <v>83</v>
      </c>
      <c r="F130" s="56"/>
      <c r="G130" s="64">
        <f>I130+J130</f>
        <v>0</v>
      </c>
      <c r="H130" s="64"/>
      <c r="I130" s="11">
        <f>I132</f>
        <v>0</v>
      </c>
      <c r="J130" s="11">
        <f>J132</f>
        <v>0</v>
      </c>
    </row>
    <row r="131" spans="1:10" ht="18" customHeight="1" hidden="1">
      <c r="A131" s="55" t="s">
        <v>88</v>
      </c>
      <c r="B131" s="55"/>
      <c r="C131" s="55"/>
      <c r="D131" s="55"/>
      <c r="E131" s="56" t="s">
        <v>83</v>
      </c>
      <c r="F131" s="56"/>
      <c r="G131" s="60"/>
      <c r="H131" s="60"/>
      <c r="I131" s="8"/>
      <c r="J131" s="8"/>
    </row>
    <row r="132" spans="1:10" ht="15" hidden="1">
      <c r="A132" s="55"/>
      <c r="B132" s="55"/>
      <c r="C132" s="55"/>
      <c r="D132" s="55"/>
      <c r="E132" s="56"/>
      <c r="F132" s="56"/>
      <c r="G132" s="60"/>
      <c r="H132" s="60"/>
      <c r="I132" s="8"/>
      <c r="J132" s="8"/>
    </row>
    <row r="133" spans="1:10" ht="32.25" customHeight="1" hidden="1">
      <c r="A133" s="55" t="s">
        <v>92</v>
      </c>
      <c r="B133" s="55"/>
      <c r="C133" s="55"/>
      <c r="D133" s="55"/>
      <c r="E133" s="56" t="s">
        <v>83</v>
      </c>
      <c r="F133" s="56"/>
      <c r="G133" s="60"/>
      <c r="H133" s="60"/>
      <c r="I133" s="8"/>
      <c r="J133" s="8"/>
    </row>
    <row r="134" spans="1:10" ht="39" customHeight="1" hidden="1">
      <c r="A134" s="55" t="s">
        <v>93</v>
      </c>
      <c r="B134" s="55"/>
      <c r="C134" s="55"/>
      <c r="D134" s="55"/>
      <c r="E134" s="56" t="s">
        <v>83</v>
      </c>
      <c r="F134" s="56"/>
      <c r="G134" s="60"/>
      <c r="H134" s="60"/>
      <c r="I134" s="8"/>
      <c r="J134" s="8"/>
    </row>
    <row r="135" spans="1:10" ht="15.75" hidden="1">
      <c r="A135" s="68" t="s">
        <v>94</v>
      </c>
      <c r="B135" s="68"/>
      <c r="C135" s="68"/>
      <c r="D135" s="68"/>
      <c r="E135" s="56">
        <v>900</v>
      </c>
      <c r="F135" s="56"/>
      <c r="G135" s="64">
        <f>G137+G142+G150+G153+G157+G158+G164</f>
        <v>0</v>
      </c>
      <c r="H135" s="60"/>
      <c r="I135" s="9">
        <f>I137+I142+I150+I153+I158+I164</f>
        <v>0</v>
      </c>
      <c r="J135" s="9">
        <f>J137+J142+J150+J153+J158+J164</f>
        <v>0</v>
      </c>
    </row>
    <row r="136" spans="1:10" ht="15" hidden="1">
      <c r="A136" s="55" t="s">
        <v>88</v>
      </c>
      <c r="B136" s="55"/>
      <c r="C136" s="55"/>
      <c r="D136" s="55"/>
      <c r="E136" s="56"/>
      <c r="F136" s="56"/>
      <c r="G136" s="60"/>
      <c r="H136" s="60"/>
      <c r="I136" s="8"/>
      <c r="J136" s="8"/>
    </row>
    <row r="137" spans="1:10" ht="29.25" customHeight="1" hidden="1">
      <c r="A137" s="55" t="s">
        <v>95</v>
      </c>
      <c r="B137" s="55"/>
      <c r="C137" s="55"/>
      <c r="D137" s="55"/>
      <c r="E137" s="56">
        <v>210</v>
      </c>
      <c r="F137" s="56"/>
      <c r="G137" s="58">
        <f>G139+G140+G141</f>
        <v>0</v>
      </c>
      <c r="H137" s="58"/>
      <c r="I137" s="11">
        <f>I139+I140+I141</f>
        <v>0</v>
      </c>
      <c r="J137" s="11">
        <f>J139+J140+J141</f>
        <v>0</v>
      </c>
    </row>
    <row r="138" spans="1:10" ht="15" hidden="1">
      <c r="A138" s="55" t="s">
        <v>96</v>
      </c>
      <c r="B138" s="55"/>
      <c r="C138" s="55"/>
      <c r="D138" s="55"/>
      <c r="E138" s="56"/>
      <c r="F138" s="56"/>
      <c r="G138" s="60"/>
      <c r="H138" s="60"/>
      <c r="I138" s="8"/>
      <c r="J138" s="8"/>
    </row>
    <row r="139" spans="1:10" ht="15" hidden="1">
      <c r="A139" s="55" t="s">
        <v>97</v>
      </c>
      <c r="B139" s="55"/>
      <c r="C139" s="55"/>
      <c r="D139" s="55"/>
      <c r="E139" s="56">
        <v>211</v>
      </c>
      <c r="F139" s="56"/>
      <c r="G139" s="57">
        <f>I139+J139</f>
        <v>0</v>
      </c>
      <c r="H139" s="57"/>
      <c r="I139" s="8"/>
      <c r="J139" s="8"/>
    </row>
    <row r="140" spans="1:10" ht="15" hidden="1">
      <c r="A140" s="55" t="s">
        <v>98</v>
      </c>
      <c r="B140" s="55"/>
      <c r="C140" s="55"/>
      <c r="D140" s="55"/>
      <c r="E140" s="56">
        <v>212</v>
      </c>
      <c r="F140" s="56"/>
      <c r="G140" s="57">
        <f>I140+J140</f>
        <v>0</v>
      </c>
      <c r="H140" s="57"/>
      <c r="I140" s="8"/>
      <c r="J140" s="8"/>
    </row>
    <row r="141" spans="1:10" ht="15" hidden="1">
      <c r="A141" s="55" t="s">
        <v>99</v>
      </c>
      <c r="B141" s="55"/>
      <c r="C141" s="55"/>
      <c r="D141" s="55"/>
      <c r="E141" s="56">
        <v>213</v>
      </c>
      <c r="F141" s="56"/>
      <c r="G141" s="57">
        <f>I141+J141</f>
        <v>0</v>
      </c>
      <c r="H141" s="57"/>
      <c r="I141" s="8"/>
      <c r="J141" s="8"/>
    </row>
    <row r="142" spans="1:10" ht="15" hidden="1">
      <c r="A142" s="55" t="s">
        <v>100</v>
      </c>
      <c r="B142" s="55"/>
      <c r="C142" s="55"/>
      <c r="D142" s="55"/>
      <c r="E142" s="56">
        <v>220</v>
      </c>
      <c r="F142" s="56"/>
      <c r="G142" s="58">
        <f>G144+G145+G146+G147+G148+G149</f>
        <v>0</v>
      </c>
      <c r="H142" s="58"/>
      <c r="I142" s="11">
        <f>I144+I145+I146+I147+I148+I149</f>
        <v>0</v>
      </c>
      <c r="J142" s="11">
        <f>J144+J145+J146+J147+J148+J149</f>
        <v>0</v>
      </c>
    </row>
    <row r="143" spans="1:10" ht="15" customHeight="1" hidden="1">
      <c r="A143" s="55" t="s">
        <v>96</v>
      </c>
      <c r="B143" s="55"/>
      <c r="C143" s="55"/>
      <c r="D143" s="55"/>
      <c r="E143" s="56"/>
      <c r="F143" s="56"/>
      <c r="G143" s="60"/>
      <c r="H143" s="60"/>
      <c r="I143" s="8"/>
      <c r="J143" s="8"/>
    </row>
    <row r="144" spans="1:10" ht="15" hidden="1">
      <c r="A144" s="55" t="s">
        <v>101</v>
      </c>
      <c r="B144" s="55"/>
      <c r="C144" s="55"/>
      <c r="D144" s="55"/>
      <c r="E144" s="56">
        <v>221</v>
      </c>
      <c r="F144" s="56"/>
      <c r="G144" s="57">
        <f aca="true" t="shared" si="0" ref="G144:G149">I144+J144</f>
        <v>0</v>
      </c>
      <c r="H144" s="57"/>
      <c r="I144" s="8"/>
      <c r="J144" s="8"/>
    </row>
    <row r="145" spans="1:10" ht="15" hidden="1">
      <c r="A145" s="55" t="s">
        <v>102</v>
      </c>
      <c r="B145" s="55"/>
      <c r="C145" s="55"/>
      <c r="D145" s="55"/>
      <c r="E145" s="56">
        <v>222</v>
      </c>
      <c r="F145" s="56"/>
      <c r="G145" s="57">
        <f t="shared" si="0"/>
        <v>0</v>
      </c>
      <c r="H145" s="57"/>
      <c r="I145" s="8"/>
      <c r="J145" s="8"/>
    </row>
    <row r="146" spans="1:10" ht="15" hidden="1">
      <c r="A146" s="55" t="s">
        <v>103</v>
      </c>
      <c r="B146" s="55"/>
      <c r="C146" s="55"/>
      <c r="D146" s="55"/>
      <c r="E146" s="56">
        <v>223</v>
      </c>
      <c r="F146" s="56"/>
      <c r="G146" s="57">
        <f t="shared" si="0"/>
        <v>0</v>
      </c>
      <c r="H146" s="57"/>
      <c r="I146" s="8"/>
      <c r="J146" s="8"/>
    </row>
    <row r="147" spans="1:10" ht="15" hidden="1">
      <c r="A147" s="55" t="s">
        <v>104</v>
      </c>
      <c r="B147" s="55"/>
      <c r="C147" s="55"/>
      <c r="D147" s="55"/>
      <c r="E147" s="56">
        <v>224</v>
      </c>
      <c r="F147" s="56"/>
      <c r="G147" s="57">
        <f t="shared" si="0"/>
        <v>0</v>
      </c>
      <c r="H147" s="57"/>
      <c r="I147" s="8"/>
      <c r="J147" s="8"/>
    </row>
    <row r="148" spans="1:10" ht="30.75" customHeight="1" hidden="1">
      <c r="A148" s="55" t="s">
        <v>105</v>
      </c>
      <c r="B148" s="55"/>
      <c r="C148" s="55"/>
      <c r="D148" s="55"/>
      <c r="E148" s="56">
        <v>225</v>
      </c>
      <c r="F148" s="56"/>
      <c r="G148" s="57">
        <f t="shared" si="0"/>
        <v>0</v>
      </c>
      <c r="H148" s="57"/>
      <c r="I148" s="8"/>
      <c r="J148" s="8"/>
    </row>
    <row r="149" spans="1:10" ht="15" hidden="1">
      <c r="A149" s="55" t="s">
        <v>106</v>
      </c>
      <c r="B149" s="55"/>
      <c r="C149" s="55"/>
      <c r="D149" s="55"/>
      <c r="E149" s="56">
        <v>226</v>
      </c>
      <c r="F149" s="56"/>
      <c r="G149" s="57">
        <f t="shared" si="0"/>
        <v>0</v>
      </c>
      <c r="H149" s="57"/>
      <c r="I149" s="8"/>
      <c r="J149" s="8"/>
    </row>
    <row r="150" spans="1:10" ht="33.75" customHeight="1" hidden="1">
      <c r="A150" s="55" t="s">
        <v>107</v>
      </c>
      <c r="B150" s="55"/>
      <c r="C150" s="55"/>
      <c r="D150" s="55"/>
      <c r="E150" s="56">
        <v>240</v>
      </c>
      <c r="F150" s="56"/>
      <c r="G150" s="64">
        <f>G152</f>
        <v>0</v>
      </c>
      <c r="H150" s="64"/>
      <c r="I150" s="9">
        <f>I152</f>
        <v>0</v>
      </c>
      <c r="J150" s="9">
        <f>J152</f>
        <v>0</v>
      </c>
    </row>
    <row r="151" spans="1:10" ht="15" hidden="1">
      <c r="A151" s="55" t="s">
        <v>96</v>
      </c>
      <c r="B151" s="55"/>
      <c r="C151" s="55"/>
      <c r="D151" s="55"/>
      <c r="E151" s="56"/>
      <c r="F151" s="56"/>
      <c r="G151" s="60"/>
      <c r="H151" s="60"/>
      <c r="I151" s="8"/>
      <c r="J151" s="8"/>
    </row>
    <row r="152" spans="1:10" ht="50.25" customHeight="1" hidden="1">
      <c r="A152" s="55" t="s">
        <v>108</v>
      </c>
      <c r="B152" s="55"/>
      <c r="C152" s="55"/>
      <c r="D152" s="55"/>
      <c r="E152" s="56">
        <v>241</v>
      </c>
      <c r="F152" s="56"/>
      <c r="G152" s="58">
        <f>I152+J152</f>
        <v>0</v>
      </c>
      <c r="H152" s="58"/>
      <c r="I152" s="8"/>
      <c r="J152" s="8"/>
    </row>
    <row r="153" spans="1:10" ht="41.25" customHeight="1" hidden="1">
      <c r="A153" s="55" t="s">
        <v>109</v>
      </c>
      <c r="B153" s="55"/>
      <c r="C153" s="55"/>
      <c r="D153" s="55"/>
      <c r="E153" s="56">
        <v>260</v>
      </c>
      <c r="F153" s="56"/>
      <c r="G153" s="64">
        <f>G155+G156</f>
        <v>0</v>
      </c>
      <c r="H153" s="64"/>
      <c r="I153" s="9">
        <f>I155+I156</f>
        <v>0</v>
      </c>
      <c r="J153" s="9">
        <f>J155+J156</f>
        <v>0</v>
      </c>
    </row>
    <row r="154" spans="1:10" ht="15" hidden="1">
      <c r="A154" s="55" t="s">
        <v>96</v>
      </c>
      <c r="B154" s="55"/>
      <c r="C154" s="55"/>
      <c r="D154" s="55"/>
      <c r="E154" s="56"/>
      <c r="F154" s="56"/>
      <c r="G154" s="60"/>
      <c r="H154" s="60"/>
      <c r="I154" s="8"/>
      <c r="J154" s="8"/>
    </row>
    <row r="155" spans="1:10" ht="15" hidden="1">
      <c r="A155" s="55" t="s">
        <v>110</v>
      </c>
      <c r="B155" s="55"/>
      <c r="C155" s="55"/>
      <c r="D155" s="55"/>
      <c r="E155" s="56">
        <v>262</v>
      </c>
      <c r="F155" s="56"/>
      <c r="G155" s="60"/>
      <c r="H155" s="60"/>
      <c r="I155" s="8"/>
      <c r="J155" s="8"/>
    </row>
    <row r="156" spans="1:10" ht="36.75" customHeight="1" hidden="1">
      <c r="A156" s="55" t="s">
        <v>111</v>
      </c>
      <c r="B156" s="55"/>
      <c r="C156" s="55"/>
      <c r="D156" s="55"/>
      <c r="E156" s="56">
        <v>263</v>
      </c>
      <c r="F156" s="56"/>
      <c r="G156" s="60"/>
      <c r="H156" s="60"/>
      <c r="I156" s="8"/>
      <c r="J156" s="8"/>
    </row>
    <row r="157" spans="1:10" ht="36" customHeight="1" hidden="1">
      <c r="A157" s="55" t="s">
        <v>112</v>
      </c>
      <c r="B157" s="55"/>
      <c r="C157" s="55"/>
      <c r="D157" s="55"/>
      <c r="E157" s="56">
        <v>290</v>
      </c>
      <c r="F157" s="56"/>
      <c r="G157" s="60"/>
      <c r="H157" s="60"/>
      <c r="I157" s="8"/>
      <c r="J157" s="8"/>
    </row>
    <row r="158" spans="1:10" ht="27.75" customHeight="1" hidden="1">
      <c r="A158" s="55" t="s">
        <v>113</v>
      </c>
      <c r="B158" s="55"/>
      <c r="C158" s="55"/>
      <c r="D158" s="55"/>
      <c r="E158" s="56">
        <v>300</v>
      </c>
      <c r="F158" s="56"/>
      <c r="G158" s="64">
        <f>G160+G161+G162+G163</f>
        <v>0</v>
      </c>
      <c r="H158" s="64"/>
      <c r="I158" s="9">
        <f>I160+I161+I162+I163</f>
        <v>0</v>
      </c>
      <c r="J158" s="9">
        <f>J160+J161+J162+J163</f>
        <v>0</v>
      </c>
    </row>
    <row r="159" spans="1:10" ht="15" hidden="1">
      <c r="A159" s="55" t="s">
        <v>96</v>
      </c>
      <c r="B159" s="55"/>
      <c r="C159" s="55"/>
      <c r="D159" s="55"/>
      <c r="E159" s="56"/>
      <c r="F159" s="56"/>
      <c r="G159" s="60"/>
      <c r="H159" s="60"/>
      <c r="I159" s="8"/>
      <c r="J159" s="8"/>
    </row>
    <row r="160" spans="1:10" ht="29.25" customHeight="1" hidden="1">
      <c r="A160" s="55" t="s">
        <v>114</v>
      </c>
      <c r="B160" s="55"/>
      <c r="C160" s="55"/>
      <c r="D160" s="55"/>
      <c r="E160" s="56">
        <v>310</v>
      </c>
      <c r="F160" s="56"/>
      <c r="G160" s="60"/>
      <c r="H160" s="60"/>
      <c r="I160" s="8"/>
      <c r="J160" s="8"/>
    </row>
    <row r="161" spans="1:10" ht="24.75" customHeight="1" hidden="1">
      <c r="A161" s="55" t="s">
        <v>115</v>
      </c>
      <c r="B161" s="55"/>
      <c r="C161" s="55"/>
      <c r="D161" s="55"/>
      <c r="E161" s="56">
        <v>320</v>
      </c>
      <c r="F161" s="56"/>
      <c r="G161" s="60"/>
      <c r="H161" s="60"/>
      <c r="I161" s="8"/>
      <c r="J161" s="8"/>
    </row>
    <row r="162" spans="1:10" ht="28.5" customHeight="1" hidden="1">
      <c r="A162" s="55" t="s">
        <v>116</v>
      </c>
      <c r="B162" s="55"/>
      <c r="C162" s="55"/>
      <c r="D162" s="55"/>
      <c r="E162" s="56">
        <v>330</v>
      </c>
      <c r="F162" s="56"/>
      <c r="G162" s="60"/>
      <c r="H162" s="60"/>
      <c r="I162" s="8"/>
      <c r="J162" s="8"/>
    </row>
    <row r="163" spans="1:10" ht="27.75" customHeight="1" hidden="1">
      <c r="A163" s="55" t="s">
        <v>117</v>
      </c>
      <c r="B163" s="55"/>
      <c r="C163" s="55"/>
      <c r="D163" s="55"/>
      <c r="E163" s="56">
        <v>340</v>
      </c>
      <c r="F163" s="56"/>
      <c r="G163" s="60"/>
      <c r="H163" s="60"/>
      <c r="I163" s="8"/>
      <c r="J163" s="8"/>
    </row>
    <row r="164" spans="1:10" ht="33" customHeight="1" hidden="1">
      <c r="A164" s="55" t="s">
        <v>118</v>
      </c>
      <c r="B164" s="55"/>
      <c r="C164" s="55"/>
      <c r="D164" s="55"/>
      <c r="E164" s="56">
        <v>500</v>
      </c>
      <c r="F164" s="56"/>
      <c r="G164" s="64">
        <f>G166+G167</f>
        <v>0</v>
      </c>
      <c r="H164" s="64"/>
      <c r="I164" s="9">
        <f>I166+I167</f>
        <v>0</v>
      </c>
      <c r="J164" s="9">
        <f>J166+J167</f>
        <v>0</v>
      </c>
    </row>
    <row r="165" spans="1:10" ht="15" hidden="1">
      <c r="A165" s="55" t="s">
        <v>96</v>
      </c>
      <c r="B165" s="55"/>
      <c r="C165" s="55"/>
      <c r="D165" s="55"/>
      <c r="E165" s="56"/>
      <c r="F165" s="56"/>
      <c r="G165" s="60"/>
      <c r="H165" s="60"/>
      <c r="I165" s="8"/>
      <c r="J165" s="8"/>
    </row>
    <row r="166" spans="1:10" ht="46.5" customHeight="1" hidden="1">
      <c r="A166" s="55" t="s">
        <v>119</v>
      </c>
      <c r="B166" s="55"/>
      <c r="C166" s="55"/>
      <c r="D166" s="55"/>
      <c r="E166" s="56">
        <v>520</v>
      </c>
      <c r="F166" s="56"/>
      <c r="G166" s="60"/>
      <c r="H166" s="60"/>
      <c r="I166" s="8"/>
      <c r="J166" s="8"/>
    </row>
    <row r="167" spans="1:10" ht="33.75" customHeight="1" hidden="1">
      <c r="A167" s="55" t="s">
        <v>120</v>
      </c>
      <c r="B167" s="55"/>
      <c r="C167" s="55"/>
      <c r="D167" s="55"/>
      <c r="E167" s="56">
        <v>530</v>
      </c>
      <c r="F167" s="56"/>
      <c r="G167" s="60"/>
      <c r="H167" s="60"/>
      <c r="I167" s="8"/>
      <c r="J167" s="8"/>
    </row>
    <row r="168" spans="1:10" ht="18" customHeight="1" hidden="1">
      <c r="A168" s="69" t="s">
        <v>121</v>
      </c>
      <c r="B168" s="69"/>
      <c r="C168" s="69"/>
      <c r="D168" s="69"/>
      <c r="E168" s="56"/>
      <c r="F168" s="56"/>
      <c r="G168" s="60"/>
      <c r="H168" s="60"/>
      <c r="I168" s="8"/>
      <c r="J168" s="8"/>
    </row>
    <row r="169" spans="1:10" ht="27.75" customHeight="1" hidden="1">
      <c r="A169" s="55" t="s">
        <v>122</v>
      </c>
      <c r="B169" s="55"/>
      <c r="C169" s="55"/>
      <c r="D169" s="55"/>
      <c r="E169" s="56" t="s">
        <v>83</v>
      </c>
      <c r="F169" s="56"/>
      <c r="G169" s="60"/>
      <c r="H169" s="60"/>
      <c r="I169" s="8"/>
      <c r="J169" s="8"/>
    </row>
    <row r="170" ht="15" hidden="1"/>
    <row r="171" ht="15" hidden="1"/>
    <row r="172" ht="15" hidden="1"/>
    <row r="173" spans="1:4" ht="32.25" customHeight="1" hidden="1">
      <c r="A173" s="70" t="s">
        <v>123</v>
      </c>
      <c r="B173" s="70"/>
      <c r="C173" s="70"/>
      <c r="D173" s="70"/>
    </row>
  </sheetData>
  <sheetProtection/>
  <mergeCells count="330">
    <mergeCell ref="A169:D169"/>
    <mergeCell ref="E169:F169"/>
    <mergeCell ref="G169:H169"/>
    <mergeCell ref="A173:D173"/>
    <mergeCell ref="A167:D167"/>
    <mergeCell ref="E167:F167"/>
    <mergeCell ref="G167:H167"/>
    <mergeCell ref="A168:D168"/>
    <mergeCell ref="E168:F168"/>
    <mergeCell ref="G168:H168"/>
    <mergeCell ref="A165:D165"/>
    <mergeCell ref="E165:F165"/>
    <mergeCell ref="G165:H165"/>
    <mergeCell ref="A166:D166"/>
    <mergeCell ref="E166:F166"/>
    <mergeCell ref="G166:H166"/>
    <mergeCell ref="A163:D163"/>
    <mergeCell ref="E163:F163"/>
    <mergeCell ref="G163:H163"/>
    <mergeCell ref="A164:D164"/>
    <mergeCell ref="E164:F164"/>
    <mergeCell ref="G164:H164"/>
    <mergeCell ref="A161:D161"/>
    <mergeCell ref="E161:F161"/>
    <mergeCell ref="G161:H161"/>
    <mergeCell ref="A162:D162"/>
    <mergeCell ref="E162:F162"/>
    <mergeCell ref="G162:H162"/>
    <mergeCell ref="A159:D159"/>
    <mergeCell ref="E159:F159"/>
    <mergeCell ref="G159:H159"/>
    <mergeCell ref="A160:D160"/>
    <mergeCell ref="E160:F160"/>
    <mergeCell ref="G160:H160"/>
    <mergeCell ref="A157:D157"/>
    <mergeCell ref="E157:F157"/>
    <mergeCell ref="G157:H157"/>
    <mergeCell ref="A158:D158"/>
    <mergeCell ref="E158:F158"/>
    <mergeCell ref="G158:H158"/>
    <mergeCell ref="A155:D155"/>
    <mergeCell ref="E155:F155"/>
    <mergeCell ref="G155:H155"/>
    <mergeCell ref="A156:D156"/>
    <mergeCell ref="E156:F156"/>
    <mergeCell ref="G156:H156"/>
    <mergeCell ref="A153:D153"/>
    <mergeCell ref="E153:F153"/>
    <mergeCell ref="G153:H153"/>
    <mergeCell ref="A154:D154"/>
    <mergeCell ref="E154:F154"/>
    <mergeCell ref="G154:H154"/>
    <mergeCell ref="A151:D151"/>
    <mergeCell ref="E151:F151"/>
    <mergeCell ref="G151:H151"/>
    <mergeCell ref="A152:D152"/>
    <mergeCell ref="E152:F152"/>
    <mergeCell ref="G152:H152"/>
    <mergeCell ref="A149:D149"/>
    <mergeCell ref="E149:F149"/>
    <mergeCell ref="G149:H149"/>
    <mergeCell ref="A150:D150"/>
    <mergeCell ref="E150:F150"/>
    <mergeCell ref="G150:H150"/>
    <mergeCell ref="A147:D147"/>
    <mergeCell ref="E147:F147"/>
    <mergeCell ref="G147:H147"/>
    <mergeCell ref="A148:D148"/>
    <mergeCell ref="E148:F148"/>
    <mergeCell ref="G148:H148"/>
    <mergeCell ref="A145:D145"/>
    <mergeCell ref="E145:F145"/>
    <mergeCell ref="G145:H145"/>
    <mergeCell ref="A146:D146"/>
    <mergeCell ref="E146:F146"/>
    <mergeCell ref="G146:H146"/>
    <mergeCell ref="A143:D143"/>
    <mergeCell ref="E143:F143"/>
    <mergeCell ref="G143:H143"/>
    <mergeCell ref="A144:D144"/>
    <mergeCell ref="E144:F144"/>
    <mergeCell ref="G144:H144"/>
    <mergeCell ref="A141:D141"/>
    <mergeCell ref="E141:F141"/>
    <mergeCell ref="G141:H141"/>
    <mergeCell ref="A142:D142"/>
    <mergeCell ref="E142:F142"/>
    <mergeCell ref="G142:H142"/>
    <mergeCell ref="A135:D135"/>
    <mergeCell ref="E135:F135"/>
    <mergeCell ref="G135:H135"/>
    <mergeCell ref="A136:D136"/>
    <mergeCell ref="E136:F136"/>
    <mergeCell ref="G136:H136"/>
    <mergeCell ref="A133:D133"/>
    <mergeCell ref="E133:F133"/>
    <mergeCell ref="G133:H133"/>
    <mergeCell ref="A134:D134"/>
    <mergeCell ref="E134:F134"/>
    <mergeCell ref="G134:H134"/>
    <mergeCell ref="A131:D131"/>
    <mergeCell ref="E131:F131"/>
    <mergeCell ref="G131:H131"/>
    <mergeCell ref="A132:D132"/>
    <mergeCell ref="E132:F132"/>
    <mergeCell ref="G132:H132"/>
    <mergeCell ref="A129:D129"/>
    <mergeCell ref="E129:F129"/>
    <mergeCell ref="G129:H129"/>
    <mergeCell ref="A130:D130"/>
    <mergeCell ref="E130:F130"/>
    <mergeCell ref="G130:H130"/>
    <mergeCell ref="A127:D127"/>
    <mergeCell ref="E127:F127"/>
    <mergeCell ref="G127:H127"/>
    <mergeCell ref="A128:D128"/>
    <mergeCell ref="E128:F128"/>
    <mergeCell ref="G128:H128"/>
    <mergeCell ref="A125:D125"/>
    <mergeCell ref="E125:F125"/>
    <mergeCell ref="G125:H125"/>
    <mergeCell ref="A126:D126"/>
    <mergeCell ref="E126:F126"/>
    <mergeCell ref="G126:H126"/>
    <mergeCell ref="A123:D123"/>
    <mergeCell ref="E123:F123"/>
    <mergeCell ref="G123:H123"/>
    <mergeCell ref="A124:D124"/>
    <mergeCell ref="E124:F124"/>
    <mergeCell ref="G124:H124"/>
    <mergeCell ref="G118:H119"/>
    <mergeCell ref="A111:H111"/>
    <mergeCell ref="A121:D121"/>
    <mergeCell ref="E121:F121"/>
    <mergeCell ref="G121:H121"/>
    <mergeCell ref="A122:D122"/>
    <mergeCell ref="E122:F122"/>
    <mergeCell ref="G122:H122"/>
    <mergeCell ref="A118:D119"/>
    <mergeCell ref="E118:F119"/>
    <mergeCell ref="A120:D120"/>
    <mergeCell ref="E120:F120"/>
    <mergeCell ref="G120:H120"/>
    <mergeCell ref="I108:J108"/>
    <mergeCell ref="A113:H113"/>
    <mergeCell ref="I113:J113"/>
    <mergeCell ref="A116:J116"/>
    <mergeCell ref="I118:J118"/>
    <mergeCell ref="I111:J111"/>
    <mergeCell ref="A112:H112"/>
    <mergeCell ref="I112:J112"/>
    <mergeCell ref="A108:H108"/>
    <mergeCell ref="A109:H109"/>
    <mergeCell ref="I109:J109"/>
    <mergeCell ref="A110:H110"/>
    <mergeCell ref="I110:J110"/>
    <mergeCell ref="I104:J104"/>
    <mergeCell ref="A105:H105"/>
    <mergeCell ref="I105:J105"/>
    <mergeCell ref="A106:H106"/>
    <mergeCell ref="I106:J106"/>
    <mergeCell ref="A107:H107"/>
    <mergeCell ref="I107:J107"/>
    <mergeCell ref="I100:J100"/>
    <mergeCell ref="A101:H101"/>
    <mergeCell ref="I101:J101"/>
    <mergeCell ref="I102:J102"/>
    <mergeCell ref="A103:H103"/>
    <mergeCell ref="I103:J103"/>
    <mergeCell ref="I96:J96"/>
    <mergeCell ref="A97:H97"/>
    <mergeCell ref="I97:J97"/>
    <mergeCell ref="A98:H98"/>
    <mergeCell ref="I98:J98"/>
    <mergeCell ref="I99:J99"/>
    <mergeCell ref="I95:J95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I88:J88"/>
    <mergeCell ref="I89:J89"/>
    <mergeCell ref="I90:J90"/>
    <mergeCell ref="I91:J91"/>
    <mergeCell ref="I92:J92"/>
    <mergeCell ref="I94:J94"/>
    <mergeCell ref="I93:J93"/>
    <mergeCell ref="I82:J82"/>
    <mergeCell ref="I83:J83"/>
    <mergeCell ref="I84:J84"/>
    <mergeCell ref="I85:J85"/>
    <mergeCell ref="I86:J86"/>
    <mergeCell ref="I87:J87"/>
    <mergeCell ref="I79:J79"/>
    <mergeCell ref="A81:H81"/>
    <mergeCell ref="I81:J81"/>
    <mergeCell ref="A77:H77"/>
    <mergeCell ref="A78:H78"/>
    <mergeCell ref="A79:H79"/>
    <mergeCell ref="A80:H80"/>
    <mergeCell ref="I80:J80"/>
    <mergeCell ref="I73:J73"/>
    <mergeCell ref="I74:J74"/>
    <mergeCell ref="I75:J75"/>
    <mergeCell ref="I76:J76"/>
    <mergeCell ref="I77:J77"/>
    <mergeCell ref="I78:J78"/>
    <mergeCell ref="A69:H69"/>
    <mergeCell ref="I69:J69"/>
    <mergeCell ref="A67:H67"/>
    <mergeCell ref="I71:J71"/>
    <mergeCell ref="I72:J72"/>
    <mergeCell ref="A70:H70"/>
    <mergeCell ref="I70:J70"/>
    <mergeCell ref="A71:H71"/>
    <mergeCell ref="A72:H72"/>
    <mergeCell ref="A66:H66"/>
    <mergeCell ref="I66:J66"/>
    <mergeCell ref="A64:H64"/>
    <mergeCell ref="I67:J67"/>
    <mergeCell ref="A68:H68"/>
    <mergeCell ref="I68:J68"/>
    <mergeCell ref="A63:H63"/>
    <mergeCell ref="I63:J63"/>
    <mergeCell ref="A61:H61"/>
    <mergeCell ref="I64:J64"/>
    <mergeCell ref="A65:H65"/>
    <mergeCell ref="I65:J65"/>
    <mergeCell ref="A60:H60"/>
    <mergeCell ref="I60:J60"/>
    <mergeCell ref="A58:H58"/>
    <mergeCell ref="I61:J61"/>
    <mergeCell ref="A62:H62"/>
    <mergeCell ref="I62:J62"/>
    <mergeCell ref="A56:H56"/>
    <mergeCell ref="I56:J56"/>
    <mergeCell ref="A57:H57"/>
    <mergeCell ref="I57:J57"/>
    <mergeCell ref="I58:J58"/>
    <mergeCell ref="A59:H59"/>
    <mergeCell ref="I59:J59"/>
    <mergeCell ref="I41:J41"/>
    <mergeCell ref="A44:H44"/>
    <mergeCell ref="A45:H45"/>
    <mergeCell ref="A46:H46"/>
    <mergeCell ref="I42:J42"/>
    <mergeCell ref="A41:H41"/>
    <mergeCell ref="A42:H42"/>
    <mergeCell ref="I43:J43"/>
    <mergeCell ref="I44:J44"/>
    <mergeCell ref="I45:J45"/>
    <mergeCell ref="I47:J47"/>
    <mergeCell ref="I46:J46"/>
    <mergeCell ref="A43:H43"/>
    <mergeCell ref="A47:H47"/>
    <mergeCell ref="I48:J48"/>
    <mergeCell ref="A49:H49"/>
    <mergeCell ref="I49:J49"/>
    <mergeCell ref="A53:H53"/>
    <mergeCell ref="I53:J53"/>
    <mergeCell ref="I51:J51"/>
    <mergeCell ref="I50:J50"/>
    <mergeCell ref="A51:H51"/>
    <mergeCell ref="A52:H52"/>
    <mergeCell ref="A48:H48"/>
    <mergeCell ref="A54:H54"/>
    <mergeCell ref="A55:H55"/>
    <mergeCell ref="I52:J52"/>
    <mergeCell ref="A50:H50"/>
    <mergeCell ref="I54:J54"/>
    <mergeCell ref="I55:J55"/>
    <mergeCell ref="G138:H138"/>
    <mergeCell ref="A92:H92"/>
    <mergeCell ref="A93:H93"/>
    <mergeCell ref="A94:H94"/>
    <mergeCell ref="A95:H95"/>
    <mergeCell ref="A96:H96"/>
    <mergeCell ref="A99:H99"/>
    <mergeCell ref="A102:H102"/>
    <mergeCell ref="A100:H100"/>
    <mergeCell ref="A104:H104"/>
    <mergeCell ref="E139:F139"/>
    <mergeCell ref="G139:H139"/>
    <mergeCell ref="A137:D137"/>
    <mergeCell ref="E137:F137"/>
    <mergeCell ref="G137:H137"/>
    <mergeCell ref="A75:H75"/>
    <mergeCell ref="A76:H76"/>
    <mergeCell ref="A82:H82"/>
    <mergeCell ref="A138:D138"/>
    <mergeCell ref="E138:F138"/>
    <mergeCell ref="A140:D140"/>
    <mergeCell ref="E140:F140"/>
    <mergeCell ref="G140:H140"/>
    <mergeCell ref="A28:J28"/>
    <mergeCell ref="A29:J29"/>
    <mergeCell ref="A30:J30"/>
    <mergeCell ref="A39:J39"/>
    <mergeCell ref="A73:H73"/>
    <mergeCell ref="A74:H74"/>
    <mergeCell ref="A139:D139"/>
    <mergeCell ref="A24:J24"/>
    <mergeCell ref="A21:J21"/>
    <mergeCell ref="A22:J22"/>
    <mergeCell ref="A25:J25"/>
    <mergeCell ref="A26:J26"/>
    <mergeCell ref="A27:J27"/>
    <mergeCell ref="A1:J1"/>
    <mergeCell ref="A16:J16"/>
    <mergeCell ref="A5:J5"/>
    <mergeCell ref="A20:J20"/>
    <mergeCell ref="A23:J23"/>
    <mergeCell ref="A19:J19"/>
    <mergeCell ref="A11:J11"/>
    <mergeCell ref="A14:K14"/>
    <mergeCell ref="A17:K17"/>
    <mergeCell ref="A18:K18"/>
    <mergeCell ref="A9:K9"/>
    <mergeCell ref="A12:K12"/>
    <mergeCell ref="A13:K13"/>
    <mergeCell ref="A10:J10"/>
    <mergeCell ref="A4:K4"/>
    <mergeCell ref="A6:K6"/>
    <mergeCell ref="A7:K7"/>
    <mergeCell ref="A8:K8"/>
  </mergeCells>
  <printOptions/>
  <pageMargins left="0.7874015748031497" right="0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Эрика Канцелярия</cp:lastModifiedBy>
  <cp:lastPrinted>2013-03-20T08:26:46Z</cp:lastPrinted>
  <dcterms:created xsi:type="dcterms:W3CDTF">1996-10-08T23:32:33Z</dcterms:created>
  <dcterms:modified xsi:type="dcterms:W3CDTF">2013-04-11T07:25:32Z</dcterms:modified>
  <cp:category/>
  <cp:version/>
  <cp:contentType/>
  <cp:contentStatus/>
</cp:coreProperties>
</file>